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8 - COD\"/>
    </mc:Choice>
  </mc:AlternateContent>
  <xr:revisionPtr revIDLastSave="0" documentId="13_ncr:1_{0EF2AC11-1D1C-4206-A788-0846F3746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Planilha1" sheetId="2" r:id="rId2"/>
  </sheets>
  <definedNames>
    <definedName name="_xlnm._FilterDatabase" localSheetId="1" hidden="1">Planilha1!$B$1:$B$270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E11" i="1"/>
  <c r="I12" i="1" l="1"/>
  <c r="F11" i="1"/>
  <c r="F30" i="1"/>
  <c r="F31" i="1" l="1"/>
  <c r="I11" i="1"/>
  <c r="J31" i="1" s="1"/>
</calcChain>
</file>

<file path=xl/sharedStrings.xml><?xml version="1.0" encoding="utf-8"?>
<sst xmlns="http://schemas.openxmlformats.org/spreadsheetml/2006/main" count="147" uniqueCount="145">
  <si>
    <r>
      <rPr>
        <sz val="7.5"/>
        <color rgb="FFFFFFFF"/>
        <rFont val="Arial MT"/>
        <family val="2"/>
      </rPr>
      <t>1. IDENTIFICAÇÃO DA UNIDADE CONSUMIDORA - UC</t>
    </r>
  </si>
  <si>
    <r>
      <rPr>
        <sz val="7.5"/>
        <rFont val="Arial MT"/>
        <family val="2"/>
      </rPr>
      <t>Classe:</t>
    </r>
  </si>
  <si>
    <r>
      <rPr>
        <sz val="7.5"/>
        <rFont val="Arial MT"/>
        <family val="2"/>
      </rPr>
      <t>Celular:</t>
    </r>
  </si>
  <si>
    <r>
      <rPr>
        <sz val="7.5"/>
        <color rgb="FFFFFFFF"/>
        <rFont val="Arial MT"/>
        <family val="2"/>
      </rPr>
      <t>QUANTIDADE</t>
    </r>
  </si>
  <si>
    <r>
      <rPr>
        <sz val="7.5"/>
        <color rgb="FFFFFFFF"/>
        <rFont val="Arial MT"/>
        <family val="2"/>
      </rPr>
      <t>EQUIPAMENTO</t>
    </r>
  </si>
  <si>
    <r>
      <rPr>
        <sz val="7.5"/>
        <color rgb="FFFFFFFF"/>
        <rFont val="Arial MT"/>
        <family val="2"/>
      </rPr>
      <t xml:space="preserve">FATOR DE
</t>
    </r>
    <r>
      <rPr>
        <sz val="7.5"/>
        <color rgb="FFFFFFFF"/>
        <rFont val="Arial MT"/>
        <family val="2"/>
      </rPr>
      <t>DEMANDA</t>
    </r>
  </si>
  <si>
    <t>SE</t>
  </si>
  <si>
    <t>Descrição</t>
  </si>
  <si>
    <t>Bebedouro</t>
  </si>
  <si>
    <t>Cafeteira elétrica</t>
  </si>
  <si>
    <t>Chuveiro elétrico</t>
  </si>
  <si>
    <t>Computador</t>
  </si>
  <si>
    <t>Enceradeira</t>
  </si>
  <si>
    <t>Espremedor de frutas</t>
  </si>
  <si>
    <t>Estabilizador</t>
  </si>
  <si>
    <t>Frigobar</t>
  </si>
  <si>
    <t>Grill</t>
  </si>
  <si>
    <t>Liquidificador</t>
  </si>
  <si>
    <t>Panela elétrica</t>
  </si>
  <si>
    <t>Pipoqueira residencial</t>
  </si>
  <si>
    <t>Projetor</t>
  </si>
  <si>
    <t>Purificador de ar</t>
  </si>
  <si>
    <t>Triturador de lixo</t>
  </si>
  <si>
    <r>
      <rPr>
        <sz val="7.5"/>
        <color theme="0"/>
        <rFont val="Arial MT"/>
        <family val="2"/>
      </rPr>
      <t>POT. INSTALADA
UND (W)</t>
    </r>
  </si>
  <si>
    <r>
      <rPr>
        <sz val="7.5"/>
        <color theme="0"/>
        <rFont val="Arial MT"/>
        <family val="2"/>
      </rPr>
      <t>POTÊNCIA TOTAL
TOTAL (kW)</t>
    </r>
  </si>
  <si>
    <r>
      <rPr>
        <sz val="8"/>
        <color theme="0"/>
        <rFont val="Arial MT"/>
        <family val="2"/>
      </rPr>
      <t>TOTAL</t>
    </r>
  </si>
  <si>
    <r>
      <rPr>
        <sz val="7.5"/>
        <color theme="0"/>
        <rFont val="Arial MT"/>
        <family val="2"/>
      </rPr>
      <t>DEMANDA
(kW)</t>
    </r>
  </si>
  <si>
    <t>FORMULÁRIO DE RELAÇÃO DE CARGA E CÁLCULO DE DEMANDA</t>
  </si>
  <si>
    <t>Código do cliente (UC):</t>
  </si>
  <si>
    <t>Titular da UC:</t>
  </si>
  <si>
    <t>Logradouro:</t>
  </si>
  <si>
    <t>N°:</t>
  </si>
  <si>
    <t>E-mail:</t>
  </si>
  <si>
    <t>Telefone:</t>
  </si>
  <si>
    <t>CNPJ/CPF:</t>
  </si>
  <si>
    <t>Cidade:</t>
  </si>
  <si>
    <t>LAGARTO</t>
  </si>
  <si>
    <t>UF:</t>
  </si>
  <si>
    <t>CEP:</t>
  </si>
  <si>
    <t>Bairro:</t>
  </si>
  <si>
    <t>COLONIA TREZE</t>
  </si>
  <si>
    <t>OUTROS</t>
  </si>
  <si>
    <t>LEGENDA: OS CAMPOS Em banco são para preenchimentos, os pintados não é para alterar. Caso o(s) equipemento(s) não esteja(m) listado(s), informar a soma da(s) potência(s) em outros e descrever no memorial.</t>
  </si>
  <si>
    <r>
      <rPr>
        <sz val="7.5"/>
        <rFont val="Arial MT"/>
        <family val="2"/>
      </rPr>
      <t>_</t>
    </r>
    <r>
      <rPr>
        <u/>
        <sz val="7.5"/>
        <rFont val="Times New Roman"/>
        <family val="1"/>
      </rPr>
      <t>         </t>
    </r>
    <r>
      <rPr>
        <sz val="7.5"/>
        <rFont val="Arial MT"/>
        <family val="2"/>
      </rPr>
      <t>_</t>
    </r>
    <r>
      <rPr>
        <u/>
        <sz val="7.5"/>
        <rFont val="Times New Roman"/>
        <family val="1"/>
      </rPr>
      <t>           </t>
    </r>
    <r>
      <rPr>
        <sz val="7.5"/>
        <rFont val="Arial MT"/>
        <family val="2"/>
      </rPr>
      <t>_</t>
    </r>
    <r>
      <rPr>
        <u/>
        <sz val="7.5"/>
        <rFont val="Times New Roman"/>
        <family val="1"/>
      </rPr>
      <t>                                                  </t>
    </r>
    <r>
      <rPr>
        <sz val="7.5"/>
        <rFont val="Arial MT"/>
        <family val="2"/>
      </rPr>
      <t>__________
Assinatura do Projetista</t>
    </r>
  </si>
  <si>
    <t>Residencial</t>
  </si>
  <si>
    <t>Comercial</t>
  </si>
  <si>
    <t>Rural</t>
  </si>
  <si>
    <t>Rural Irrigação</t>
  </si>
  <si>
    <t>Ar-condicionado de 5000 BTU/h</t>
  </si>
  <si>
    <t>Ar-condicionado de 6000 BTU/h</t>
  </si>
  <si>
    <t>Ar-condicionado de 7000 BTU/h</t>
  </si>
  <si>
    <t>Ar-condicionado de 7100 BTU/h</t>
  </si>
  <si>
    <t>Ar-condicionado de 8500 BTU/h</t>
  </si>
  <si>
    <t>Ar-condicionado de 9000 BTU/h</t>
  </si>
  <si>
    <t>Ar-condicionado de 10000 BTU/h</t>
  </si>
  <si>
    <t>Ar-condicionado de 12000 BTU/h</t>
  </si>
  <si>
    <t>Ar-condicionado de 14000 BTU/h</t>
  </si>
  <si>
    <t>Ar-condicionado de 15000 BTU/h</t>
  </si>
  <si>
    <t>Ar-condicionado de 18000 BTU/h</t>
  </si>
  <si>
    <t>Ar-condicionado de 21000 BTU/h</t>
  </si>
  <si>
    <t>Ar-condicionado de 22000 BTU/h</t>
  </si>
  <si>
    <t>Ar-condicionado de 24000 BTU/h</t>
  </si>
  <si>
    <t>Ar-condicionado de 30000 BTU/h</t>
  </si>
  <si>
    <t>Ar-condicionado de 36000 BTU/h</t>
  </si>
  <si>
    <t>Ar-condicionado de 48000 BTU/h</t>
  </si>
  <si>
    <t>Ar-condicionado de 60000 BTU/h</t>
  </si>
  <si>
    <t>Motores Monofásicos de 1/3 CV</t>
  </si>
  <si>
    <t>Motores Monofásicos de 1/2 CV</t>
  </si>
  <si>
    <t>Motores Monofásicos de 3/4 CV</t>
  </si>
  <si>
    <t>Motores Monofásicos de 1 CV</t>
  </si>
  <si>
    <t>Motores Monofásicos de 1.1/2 CV</t>
  </si>
  <si>
    <t>Motores Monofásicos de 2 CV</t>
  </si>
  <si>
    <t>Motores Monofásicos de 3 CV</t>
  </si>
  <si>
    <t>Motores Monofásicos de 4 CV</t>
  </si>
  <si>
    <t>Motores Monofásicos de 5 CV</t>
  </si>
  <si>
    <t>Motores Monofásicos de 7.1/2 CV</t>
  </si>
  <si>
    <t>Motores Monofásicos de 10 CV</t>
  </si>
  <si>
    <r>
      <rPr>
        <b/>
        <sz val="10"/>
        <rFont val="Trebuchet MS"/>
        <family val="2"/>
      </rPr>
      <t>Código
consum</t>
    </r>
  </si>
  <si>
    <r>
      <rPr>
        <b/>
        <sz val="10"/>
        <rFont val="Trebuchet MS"/>
        <family val="2"/>
      </rPr>
      <t>Potência média
estimada (W)</t>
    </r>
  </si>
  <si>
    <r>
      <rPr>
        <sz val="11"/>
        <rFont val="Trebuchet MS"/>
        <family val="2"/>
      </rPr>
      <t xml:space="preserve">Aparelho de </t>
    </r>
    <r>
      <rPr>
        <i/>
        <sz val="11"/>
        <rFont val="Trebuchet MS"/>
        <family val="2"/>
      </rPr>
      <t>Blu-ray</t>
    </r>
  </si>
  <si>
    <t>Aparelho de DVD</t>
  </si>
  <si>
    <t>Aparelho de som</t>
  </si>
  <si>
    <r>
      <rPr>
        <sz val="11"/>
        <rFont val="Trebuchet MS"/>
        <family val="2"/>
      </rPr>
      <t>Aquecedor de água por acumulação (</t>
    </r>
    <r>
      <rPr>
        <i/>
        <sz val="11"/>
        <rFont val="Trebuchet MS"/>
        <family val="2"/>
      </rPr>
      <t>Boiler</t>
    </r>
    <r>
      <rPr>
        <sz val="11"/>
        <rFont val="Trebuchet MS"/>
        <family val="2"/>
      </rPr>
      <t>) – 250 L</t>
    </r>
  </si>
  <si>
    <r>
      <rPr>
        <sz val="11"/>
        <rFont val="Trebuchet MS"/>
        <family val="2"/>
      </rPr>
      <t>Aquecedor de água por acumulação (</t>
    </r>
    <r>
      <rPr>
        <i/>
        <sz val="11"/>
        <rFont val="Trebuchet MS"/>
        <family val="2"/>
      </rPr>
      <t>Boiler</t>
    </r>
    <r>
      <rPr>
        <sz val="11"/>
        <rFont val="Trebuchet MS"/>
        <family val="2"/>
      </rPr>
      <t>) – 300 a 350 L</t>
    </r>
  </si>
  <si>
    <r>
      <rPr>
        <sz val="11"/>
        <rFont val="Trebuchet MS"/>
        <family val="2"/>
      </rPr>
      <t>Aquecedor de água por acumulação (</t>
    </r>
    <r>
      <rPr>
        <i/>
        <sz val="11"/>
        <rFont val="Trebuchet MS"/>
        <family val="2"/>
      </rPr>
      <t>Boiler</t>
    </r>
    <r>
      <rPr>
        <sz val="11"/>
        <rFont val="Trebuchet MS"/>
        <family val="2"/>
      </rPr>
      <t>) – 400 L</t>
    </r>
  </si>
  <si>
    <r>
      <rPr>
        <sz val="11"/>
        <rFont val="Trebuchet MS"/>
        <family val="2"/>
      </rPr>
      <t>Aquecedor de água por acumulação (</t>
    </r>
    <r>
      <rPr>
        <i/>
        <sz val="11"/>
        <rFont val="Trebuchet MS"/>
        <family val="2"/>
      </rPr>
      <t>Boiler</t>
    </r>
    <r>
      <rPr>
        <sz val="11"/>
        <rFont val="Trebuchet MS"/>
        <family val="2"/>
      </rPr>
      <t>) – 50 a 100 L</t>
    </r>
  </si>
  <si>
    <r>
      <rPr>
        <sz val="11"/>
        <rFont val="Trebuchet MS"/>
        <family val="2"/>
      </rPr>
      <t>Aquecedor de água por acumulação (</t>
    </r>
    <r>
      <rPr>
        <i/>
        <sz val="11"/>
        <rFont val="Trebuchet MS"/>
        <family val="2"/>
      </rPr>
      <t>Boiler</t>
    </r>
    <r>
      <rPr>
        <sz val="11"/>
        <rFont val="Trebuchet MS"/>
        <family val="2"/>
      </rPr>
      <t>) –150 a 200 L</t>
    </r>
  </si>
  <si>
    <t>Aquecedor de ambiente</t>
  </si>
  <si>
    <t>Aquecedor de mamadeira</t>
  </si>
  <si>
    <t>Aquecedor de marmita</t>
  </si>
  <si>
    <t>Aspirador de pó</t>
  </si>
  <si>
    <t>Assadeira</t>
  </si>
  <si>
    <t>Batedeira</t>
  </si>
  <si>
    <t>Bomba d’água ¼ cv</t>
  </si>
  <si>
    <t>Bomba d’água ½ cv</t>
  </si>
  <si>
    <t>Bomba d’água ¾ cv</t>
  </si>
  <si>
    <t>Bomba d’água 1 cv</t>
  </si>
  <si>
    <t>Cafeteira expresso</t>
  </si>
  <si>
    <t>Carregador lento – veículo elétrico</t>
  </si>
  <si>
    <t>Chaleira elétrica</t>
  </si>
  <si>
    <t>Exaustor para fogão</t>
  </si>
  <si>
    <t>Ferro elétrico automático a seco</t>
  </si>
  <si>
    <t>Ferro elétrico automático a vapor</t>
  </si>
  <si>
    <r>
      <rPr>
        <sz val="11"/>
        <rFont val="Trebuchet MS"/>
        <family val="2"/>
      </rPr>
      <t xml:space="preserve">Fogão elétrico – </t>
    </r>
    <r>
      <rPr>
        <i/>
        <sz val="11"/>
        <rFont val="Trebuchet MS"/>
        <family val="2"/>
      </rPr>
      <t xml:space="preserve">cooktop </t>
    </r>
    <r>
      <rPr>
        <sz val="11"/>
        <rFont val="Trebuchet MS"/>
        <family val="2"/>
      </rPr>
      <t>de indução</t>
    </r>
  </si>
  <si>
    <t>Forno elétrico embutido 50 L</t>
  </si>
  <si>
    <t>Forno micro-ondas 25 L</t>
  </si>
  <si>
    <r>
      <rPr>
        <sz val="11"/>
        <rFont val="Trebuchet MS"/>
        <family val="2"/>
      </rPr>
      <t xml:space="preserve">Freezer vertical </t>
    </r>
    <r>
      <rPr>
        <i/>
        <sz val="11"/>
        <rFont val="Trebuchet MS"/>
        <family val="2"/>
      </rPr>
      <t>frost free</t>
    </r>
  </si>
  <si>
    <t>Freezer vertical/horizontal</t>
  </si>
  <si>
    <t>Fritadeira elétrica</t>
  </si>
  <si>
    <t>Furadeira</t>
  </si>
  <si>
    <r>
      <rPr>
        <sz val="11"/>
        <rFont val="Trebuchet MS"/>
        <family val="2"/>
      </rPr>
      <t xml:space="preserve">Geladeira </t>
    </r>
    <r>
      <rPr>
        <i/>
        <sz val="11"/>
        <rFont val="Trebuchet MS"/>
        <family val="2"/>
      </rPr>
      <t xml:space="preserve">frost free </t>
    </r>
    <r>
      <rPr>
        <sz val="11"/>
        <rFont val="Trebuchet MS"/>
        <family val="2"/>
      </rPr>
      <t>– 342 L</t>
    </r>
  </si>
  <si>
    <r>
      <rPr>
        <sz val="11"/>
        <rFont val="Trebuchet MS"/>
        <family val="2"/>
      </rPr>
      <t xml:space="preserve">Geladeira </t>
    </r>
    <r>
      <rPr>
        <i/>
        <sz val="11"/>
        <rFont val="Trebuchet MS"/>
        <family val="2"/>
      </rPr>
      <t xml:space="preserve">frost free </t>
    </r>
    <r>
      <rPr>
        <sz val="11"/>
        <rFont val="Trebuchet MS"/>
        <family val="2"/>
      </rPr>
      <t>– 443 L</t>
    </r>
  </si>
  <si>
    <t>Home Theather</t>
  </si>
  <si>
    <t>Impressora</t>
  </si>
  <si>
    <t>Lavadora de louças</t>
  </si>
  <si>
    <t>Lavadora de roupas 15 kg</t>
  </si>
  <si>
    <t>Monitor LCD</t>
  </si>
  <si>
    <t>Notebook</t>
  </si>
  <si>
    <t>Prancha (chapinha)</t>
  </si>
  <si>
    <t>Roteador</t>
  </si>
  <si>
    <t>Sanduicheira</t>
  </si>
  <si>
    <t>Secador de cabelo</t>
  </si>
  <si>
    <t>Televisor LCD</t>
  </si>
  <si>
    <t>Televisor LED</t>
  </si>
  <si>
    <t>Ventilador</t>
  </si>
  <si>
    <t>Videogame</t>
  </si>
  <si>
    <t>Motores Trifásicos de 1 CV</t>
  </si>
  <si>
    <t>Motores Trifásicos de 1.1/2 CV</t>
  </si>
  <si>
    <t>Motores Trifásicos de 1/2 CV</t>
  </si>
  <si>
    <t>Motores Trifásicos de 1/3 CV</t>
  </si>
  <si>
    <t>Motores Trifásicos de 1/4 CV</t>
  </si>
  <si>
    <t>Motores Trifásicos de 1/6 CV</t>
  </si>
  <si>
    <t>Motores Trifásicos de 10 CV</t>
  </si>
  <si>
    <t>Motores Trifásicos de 12.1/2 CV</t>
  </si>
  <si>
    <t>Motores Trifásicos de 15 CV</t>
  </si>
  <si>
    <t>Motores Trifásicos de 2 CV</t>
  </si>
  <si>
    <t>Motores Trifásicos de 2/3 CV</t>
  </si>
  <si>
    <t>Motores Trifásicos de 20 CV</t>
  </si>
  <si>
    <t>Motores Trifásicos de 25 CV</t>
  </si>
  <si>
    <t>Motores Trifásicos de 3 CV</t>
  </si>
  <si>
    <t>Motores Trifásicos de 30 CV</t>
  </si>
  <si>
    <t>Motores Trifásicos de 4 CV</t>
  </si>
  <si>
    <t>Motores Trifásicos de 5 CV</t>
  </si>
  <si>
    <t>Motores Trifásicos de 6 CV</t>
  </si>
  <si>
    <t>Motores Trifásicos de 7.1/2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</si>
</sst>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3">
    <font>
      <sz val="10"/>
      <color rgb="FF000000"/>
      <name val="Times New Roman"/>
      <charset val="204"/>
    </font>
    <font>
      <sz val="7.5"/>
      <name val="Arial MT"/>
    </font>
    <font>
      <sz val="7.5"/>
      <color rgb="FF000000"/>
      <name val="Arial MT"/>
      <family val="2"/>
    </font>
    <font>
      <sz val="8"/>
      <color rgb="FF000000"/>
      <name val="Arial MT"/>
      <family val="2"/>
    </font>
    <font>
      <sz val="7.5"/>
      <name val="Calibri"/>
    </font>
    <font>
      <sz val="7.5"/>
      <color rgb="FFFFFFFF"/>
      <name val="Arial MT"/>
      <family val="2"/>
    </font>
    <font>
      <sz val="7.5"/>
      <name val="Arial MT"/>
      <family val="2"/>
    </font>
    <font>
      <u/>
      <sz val="7.5"/>
      <name val="Times New Roman"/>
      <family val="1"/>
    </font>
    <font>
      <sz val="7.5"/>
      <name val="Times New Roman"/>
      <family val="2"/>
      <charset val="204"/>
    </font>
    <font>
      <sz val="11"/>
      <color rgb="FF000000"/>
      <name val="Trebuchet MS"/>
      <family val="2"/>
    </font>
    <font>
      <sz val="10"/>
      <color rgb="FF000000"/>
      <name val="Times New Roman"/>
      <family val="1"/>
    </font>
    <font>
      <sz val="12"/>
      <color theme="1"/>
      <name val="Trebuchet MS"/>
      <family val="2"/>
    </font>
    <font>
      <sz val="10"/>
      <color theme="0"/>
      <name val="Times New Roman"/>
      <family val="1"/>
    </font>
    <font>
      <sz val="7.5"/>
      <color theme="0"/>
      <name val="Arial MT"/>
      <family val="2"/>
    </font>
    <font>
      <sz val="8"/>
      <color theme="0"/>
      <name val="Arial MT"/>
      <family val="2"/>
    </font>
    <font>
      <sz val="8"/>
      <color theme="0"/>
      <name val="Arial MT"/>
    </font>
    <font>
      <sz val="9.5"/>
      <color theme="0"/>
      <name val="Arial MT"/>
    </font>
    <font>
      <sz val="7.5"/>
      <color theme="0"/>
      <name val="Arial MT"/>
    </font>
    <font>
      <sz val="10"/>
      <name val="Times New Roman"/>
      <family val="1"/>
    </font>
    <font>
      <b/>
      <sz val="10"/>
      <name val="Trebuchet MS"/>
      <family val="2"/>
    </font>
    <font>
      <sz val="11"/>
      <name val="Trebuchet MS"/>
      <family val="2"/>
    </font>
    <font>
      <i/>
      <sz val="11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2E5498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118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 indent="3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top" shrinkToFit="1"/>
    </xf>
    <xf numFmtId="2" fontId="14" fillId="2" borderId="1" xfId="0" applyNumberFormat="1" applyFont="1" applyFill="1" applyBorder="1" applyAlignment="1">
      <alignment horizontal="center" vertical="top" shrinkToFit="1"/>
    </xf>
    <xf numFmtId="0" fontId="15" fillId="2" borderId="1" xfId="0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shrinkToFit="1"/>
    </xf>
    <xf numFmtId="1" fontId="3" fillId="0" borderId="1" xfId="0" applyNumberFormat="1" applyFont="1" applyBorder="1" applyAlignment="1" applyProtection="1">
      <alignment horizontal="center" vertical="top" shrinkToFi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1" fontId="2" fillId="0" borderId="1" xfId="0" applyNumberFormat="1" applyFont="1" applyBorder="1" applyAlignment="1" applyProtection="1">
      <alignment horizontal="center" vertical="top" shrinkToFit="1"/>
      <protection locked="0"/>
    </xf>
    <xf numFmtId="0" fontId="1" fillId="2" borderId="1" xfId="0" applyFont="1" applyFill="1" applyBorder="1" applyAlignment="1">
      <alignment horizontal="left" vertical="top" wrapText="1" indent="2"/>
    </xf>
    <xf numFmtId="0" fontId="1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center" vertical="top" wrapText="1"/>
    </xf>
    <xf numFmtId="1" fontId="14" fillId="0" borderId="1" xfId="0" applyNumberFormat="1" applyFont="1" applyBorder="1" applyAlignment="1" applyProtection="1">
      <alignment horizontal="center" vertical="top" shrinkToFit="1"/>
      <protection locked="0"/>
    </xf>
    <xf numFmtId="2" fontId="14" fillId="0" borderId="1" xfId="0" applyNumberFormat="1" applyFont="1" applyBorder="1" applyAlignment="1" applyProtection="1">
      <alignment horizontal="center" vertical="top" shrinkToFit="1"/>
      <protection locked="0"/>
    </xf>
    <xf numFmtId="0" fontId="15" fillId="2" borderId="1" xfId="0" applyFont="1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center" vertical="top" shrinkToFit="1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left" vertical="justify" wrapText="1"/>
    </xf>
    <xf numFmtId="0" fontId="0" fillId="2" borderId="1" xfId="0" applyFill="1" applyBorder="1" applyAlignment="1">
      <alignment horizontal="left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justify" wrapText="1"/>
    </xf>
    <xf numFmtId="0" fontId="0" fillId="0" borderId="11" xfId="0" applyBorder="1" applyAlignment="1">
      <alignment horizontal="left" vertical="justify" wrapText="1"/>
    </xf>
    <xf numFmtId="0" fontId="0" fillId="0" borderId="12" xfId="0" applyBorder="1" applyAlignment="1">
      <alignment horizontal="left" vertical="justify" wrapText="1"/>
    </xf>
    <xf numFmtId="0" fontId="0" fillId="0" borderId="13" xfId="0" applyBorder="1" applyAlignment="1">
      <alignment horizontal="left" vertical="justify" wrapText="1"/>
    </xf>
    <xf numFmtId="0" fontId="0" fillId="0" borderId="14" xfId="0" applyBorder="1" applyAlignment="1">
      <alignment horizontal="left" vertical="justify" wrapText="1"/>
    </xf>
    <xf numFmtId="0" fontId="0" fillId="0" borderId="15" xfId="0" applyBorder="1" applyAlignment="1">
      <alignment horizontal="left" vertical="justify" wrapText="1"/>
    </xf>
    <xf numFmtId="0" fontId="10" fillId="2" borderId="2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0" borderId="2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vertical="top" wrapText="1" indent="2"/>
      <protection locked="0"/>
    </xf>
    <xf numFmtId="0" fontId="4" fillId="0" borderId="3" xfId="0" applyFont="1" applyBorder="1" applyAlignment="1" applyProtection="1">
      <alignment horizontal="left" vertical="top" wrapText="1" indent="2"/>
      <protection locked="0"/>
    </xf>
    <xf numFmtId="0" fontId="4" fillId="0" borderId="4" xfId="0" applyFont="1" applyBorder="1" applyAlignment="1" applyProtection="1">
      <alignment horizontal="left" vertical="top" wrapText="1" indent="2"/>
      <protection locked="0"/>
    </xf>
    <xf numFmtId="2" fontId="3" fillId="0" borderId="2" xfId="0" applyNumberFormat="1" applyFont="1" applyBorder="1" applyAlignment="1" applyProtection="1">
      <alignment horizontal="center" vertical="top" shrinkToFit="1"/>
      <protection locked="0"/>
    </xf>
    <xf numFmtId="2" fontId="3" fillId="0" borderId="4" xfId="0" applyNumberFormat="1" applyFont="1" applyBorder="1" applyAlignment="1" applyProtection="1">
      <alignment horizontal="center" vertical="top" shrinkToFit="1"/>
      <protection locked="0"/>
    </xf>
    <xf numFmtId="2" fontId="14" fillId="2" borderId="2" xfId="0" applyNumberFormat="1" applyFont="1" applyFill="1" applyBorder="1" applyAlignment="1">
      <alignment horizontal="center" vertical="top" shrinkToFit="1"/>
    </xf>
    <xf numFmtId="2" fontId="14" fillId="2" borderId="4" xfId="0" applyNumberFormat="1" applyFont="1" applyFill="1" applyBorder="1" applyAlignment="1">
      <alignment horizontal="center" vertical="top" shrinkToFi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>
      <alignment horizontal="left" vertical="top" wrapText="1" indent="3"/>
    </xf>
    <xf numFmtId="0" fontId="1" fillId="2" borderId="3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left" vertical="top" wrapText="1" indent="2"/>
    </xf>
    <xf numFmtId="0" fontId="0" fillId="2" borderId="4" xfId="0" applyFill="1" applyBorder="1" applyAlignment="1">
      <alignment horizontal="left" vertical="top" wrapText="1" indent="2"/>
    </xf>
    <xf numFmtId="0" fontId="12" fillId="2" borderId="2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left" vertical="top" wrapText="1" indent="8"/>
    </xf>
    <xf numFmtId="0" fontId="17" fillId="2" borderId="3" xfId="0" applyFont="1" applyFill="1" applyBorder="1" applyAlignment="1">
      <alignment horizontal="left" vertical="top" wrapText="1" indent="8"/>
    </xf>
    <xf numFmtId="0" fontId="17" fillId="2" borderId="4" xfId="0" applyFont="1" applyFill="1" applyBorder="1" applyAlignment="1">
      <alignment horizontal="left" vertical="top" wrapText="1" indent="8"/>
    </xf>
    <xf numFmtId="0" fontId="17" fillId="2" borderId="2" xfId="0" applyFont="1" applyFill="1" applyBorder="1" applyAlignment="1">
      <alignment horizontal="left" vertical="top" wrapText="1" indent="5"/>
    </xf>
    <xf numFmtId="0" fontId="17" fillId="2" borderId="3" xfId="0" applyFont="1" applyFill="1" applyBorder="1" applyAlignment="1">
      <alignment horizontal="left" vertical="top" wrapText="1" indent="5"/>
    </xf>
    <xf numFmtId="0" fontId="17" fillId="2" borderId="4" xfId="0" applyFont="1" applyFill="1" applyBorder="1" applyAlignment="1">
      <alignment horizontal="left" vertical="top" wrapText="1" indent="5"/>
    </xf>
    <xf numFmtId="0" fontId="1" fillId="0" borderId="2" xfId="0" applyFont="1" applyBorder="1" applyAlignment="1" applyProtection="1">
      <alignment horizontal="left" vertical="top" wrapText="1" indent="9"/>
      <protection locked="0"/>
    </xf>
    <xf numFmtId="0" fontId="1" fillId="0" borderId="3" xfId="0" applyFont="1" applyBorder="1" applyAlignment="1" applyProtection="1">
      <alignment horizontal="left" vertical="top" wrapText="1" indent="9"/>
      <protection locked="0"/>
    </xf>
    <xf numFmtId="0" fontId="1" fillId="0" borderId="4" xfId="0" applyFont="1" applyBorder="1" applyAlignment="1" applyProtection="1">
      <alignment horizontal="left" vertical="top" wrapText="1" indent="9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vertical="top" wrapText="1" indent="3"/>
      <protection locked="0"/>
    </xf>
    <xf numFmtId="0" fontId="1" fillId="0" borderId="3" xfId="0" applyFont="1" applyBorder="1" applyAlignment="1" applyProtection="1">
      <alignment horizontal="left" vertical="top" wrapText="1" indent="3"/>
      <protection locked="0"/>
    </xf>
    <xf numFmtId="0" fontId="1" fillId="0" borderId="4" xfId="0" applyFont="1" applyBorder="1" applyAlignment="1" applyProtection="1">
      <alignment horizontal="left" vertical="top" wrapText="1" indent="3"/>
      <protection locked="0"/>
    </xf>
    <xf numFmtId="0" fontId="1" fillId="2" borderId="2" xfId="0" applyFont="1" applyFill="1" applyBorder="1" applyAlignment="1">
      <alignment horizontal="left" vertical="top" wrapText="1" indent="20"/>
    </xf>
    <xf numFmtId="0" fontId="1" fillId="2" borderId="3" xfId="0" applyFont="1" applyFill="1" applyBorder="1" applyAlignment="1">
      <alignment horizontal="left" vertical="top" wrapText="1" indent="20"/>
    </xf>
    <xf numFmtId="0" fontId="1" fillId="2" borderId="4" xfId="0" applyFont="1" applyFill="1" applyBorder="1" applyAlignment="1">
      <alignment horizontal="left" vertical="top" wrapText="1" indent="20"/>
    </xf>
    <xf numFmtId="1" fontId="2" fillId="0" borderId="2" xfId="0" applyNumberFormat="1" applyFont="1" applyBorder="1" applyAlignment="1" applyProtection="1">
      <alignment horizontal="center" vertical="top" shrinkToFit="1"/>
      <protection locked="0"/>
    </xf>
    <xf numFmtId="1" fontId="2" fillId="0" borderId="3" xfId="0" applyNumberFormat="1" applyFont="1" applyBorder="1" applyAlignment="1" applyProtection="1">
      <alignment horizontal="center" vertical="top" shrinkToFit="1"/>
      <protection locked="0"/>
    </xf>
    <xf numFmtId="1" fontId="2" fillId="0" borderId="4" xfId="0" applyNumberFormat="1" applyFont="1" applyBorder="1" applyAlignment="1" applyProtection="1">
      <alignment horizontal="center" vertical="top" shrinkToFit="1"/>
      <protection locked="0"/>
    </xf>
    <xf numFmtId="0" fontId="1" fillId="0" borderId="2" xfId="0" applyFont="1" applyBorder="1" applyAlignment="1" applyProtection="1">
      <alignment horizontal="left" vertical="top" wrapText="1" indent="4"/>
      <protection locked="0"/>
    </xf>
    <xf numFmtId="0" fontId="1" fillId="0" borderId="3" xfId="0" applyFont="1" applyBorder="1" applyAlignment="1" applyProtection="1">
      <alignment horizontal="left" vertical="top" wrapText="1" indent="4"/>
      <protection locked="0"/>
    </xf>
    <xf numFmtId="0" fontId="1" fillId="0" borderId="4" xfId="0" applyFont="1" applyBorder="1" applyAlignment="1" applyProtection="1">
      <alignment horizontal="left" vertical="top" wrapText="1" indent="4"/>
      <protection locked="0"/>
    </xf>
    <xf numFmtId="0" fontId="18" fillId="0" borderId="16" xfId="0" applyFont="1" applyFill="1" applyBorder="1" applyAlignment="1">
      <alignment horizontal="left" vertical="top" wrapText="1"/>
    </xf>
    <xf numFmtId="1" fontId="18" fillId="0" borderId="18" xfId="0" applyNumberFormat="1" applyFont="1" applyFill="1" applyBorder="1" applyAlignment="1">
      <alignment horizontal="left" vertical="top" wrapText="1" indent="1"/>
    </xf>
    <xf numFmtId="0" fontId="18" fillId="0" borderId="22" xfId="0" applyFont="1" applyFill="1" applyBorder="1" applyAlignment="1">
      <alignment horizontal="left" vertical="top" wrapText="1"/>
    </xf>
    <xf numFmtId="0" fontId="20" fillId="0" borderId="22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/>
    </xf>
    <xf numFmtId="0" fontId="18" fillId="0" borderId="24" xfId="0" applyFont="1" applyFill="1" applyBorder="1" applyAlignment="1">
      <alignment horizontal="left" vertical="top"/>
    </xf>
    <xf numFmtId="0" fontId="18" fillId="0" borderId="19" xfId="0" applyFont="1" applyFill="1" applyBorder="1" applyAlignment="1">
      <alignment horizontal="left" vertical="top"/>
    </xf>
    <xf numFmtId="1" fontId="20" fillId="0" borderId="23" xfId="0" applyNumberFormat="1" applyFont="1" applyFill="1" applyBorder="1" applyAlignment="1">
      <alignment horizontal="left" vertical="top" wrapText="1" indent="1"/>
    </xf>
    <xf numFmtId="0" fontId="20" fillId="0" borderId="24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top" wrapText="1"/>
    </xf>
    <xf numFmtId="1" fontId="20" fillId="0" borderId="21" xfId="0" applyNumberFormat="1" applyFont="1" applyFill="1" applyBorder="1" applyAlignment="1">
      <alignment horizontal="left" vertical="top" shrinkToFit="1"/>
    </xf>
    <xf numFmtId="1" fontId="20" fillId="0" borderId="23" xfId="0" applyNumberFormat="1" applyFont="1" applyFill="1" applyBorder="1" applyAlignment="1">
      <alignment horizontal="left" vertical="top" shrinkToFit="1"/>
    </xf>
    <xf numFmtId="1" fontId="22" fillId="0" borderId="23" xfId="0" applyNumberFormat="1" applyFont="1" applyFill="1" applyBorder="1" applyAlignment="1">
      <alignment horizontal="left" vertical="top" shrinkToFit="1"/>
    </xf>
    <xf numFmtId="1" fontId="22" fillId="0" borderId="25" xfId="0" applyNumberFormat="1" applyFont="1" applyFill="1" applyBorder="1" applyAlignment="1">
      <alignment horizontal="left" vertical="top" shrinkToFit="1"/>
    </xf>
    <xf numFmtId="1" fontId="22" fillId="0" borderId="20" xfId="0" applyNumberFormat="1" applyFont="1" applyFill="1" applyBorder="1" applyAlignment="1">
      <alignment horizontal="left" vertical="top" shrinkToFit="1"/>
    </xf>
    <xf numFmtId="1" fontId="20" fillId="0" borderId="23" xfId="0" applyNumberFormat="1" applyFont="1" applyFill="1" applyBorder="1" applyAlignment="1">
      <alignment horizontal="left" vertical="top" wrapText="1"/>
    </xf>
    <xf numFmtId="1" fontId="20" fillId="0" borderId="25" xfId="0" applyNumberFormat="1" applyFont="1" applyFill="1" applyBorder="1" applyAlignment="1">
      <alignment horizontal="left" vertical="top" shrinkToFit="1"/>
    </xf>
    <xf numFmtId="1" fontId="20" fillId="0" borderId="0" xfId="0" applyNumberFormat="1" applyFont="1" applyFill="1" applyBorder="1" applyAlignment="1">
      <alignment horizontal="left" vertical="top" shrinkToFit="1"/>
    </xf>
    <xf numFmtId="1" fontId="20" fillId="0" borderId="0" xfId="0" applyNumberFormat="1" applyFont="1" applyFill="1" applyBorder="1" applyAlignment="1">
      <alignment horizontal="left" vertical="top" wrapText="1"/>
    </xf>
    <xf numFmtId="1" fontId="20" fillId="0" borderId="26" xfId="0" applyNumberFormat="1" applyFont="1" applyFill="1" applyBorder="1" applyAlignment="1">
      <alignment horizontal="left" vertical="top" shrinkToFit="1"/>
    </xf>
    <xf numFmtId="1" fontId="20" fillId="0" borderId="27" xfId="0" applyNumberFormat="1" applyFont="1" applyFill="1" applyBorder="1" applyAlignment="1">
      <alignment horizontal="left" vertical="top" shrinkToFi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3" xfId="0" applyFont="1" applyFill="1" applyBorder="1" applyAlignment="1">
      <alignment horizontal="left" vertical="center" wrapText="1"/>
    </xf>
    <xf numFmtId="2" fontId="14" fillId="3" borderId="2" xfId="0" applyNumberFormat="1" applyFont="1" applyFill="1" applyBorder="1" applyAlignment="1">
      <alignment horizontal="center" vertical="top" shrinkToFit="1"/>
    </xf>
    <xf numFmtId="2" fontId="14" fillId="3" borderId="4" xfId="0" applyNumberFormat="1" applyFont="1" applyFill="1" applyBorder="1" applyAlignment="1">
      <alignment horizontal="center" vertical="top" shrinkToFit="1"/>
    </xf>
    <xf numFmtId="0" fontId="8" fillId="0" borderId="8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E54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1276350</xdr:colOff>
      <xdr:row>0</xdr:row>
      <xdr:rowOff>676274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AB01C5D-27F2-F218-5637-1E0A5D350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1276350" cy="5905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H3" sqref="H3:J3"/>
    </sheetView>
  </sheetViews>
  <sheetFormatPr defaultRowHeight="12.75"/>
  <cols>
    <col min="1" max="1" width="23.1640625" style="13" customWidth="1"/>
    <col min="2" max="4" width="8" style="13" customWidth="1"/>
    <col min="5" max="5" width="16.6640625" style="13" customWidth="1"/>
    <col min="6" max="6" width="17.5" style="13" customWidth="1"/>
    <col min="7" max="7" width="10.1640625" style="13" customWidth="1"/>
    <col min="8" max="9" width="8" style="13" customWidth="1"/>
    <col min="10" max="10" width="17.1640625" style="13" customWidth="1"/>
    <col min="11" max="16384" width="9.33203125" style="13"/>
  </cols>
  <sheetData>
    <row r="1" spans="1:10" ht="56.25" customHeight="1">
      <c r="A1" s="19"/>
      <c r="B1" s="29" t="s">
        <v>27</v>
      </c>
      <c r="C1" s="30"/>
      <c r="D1" s="30"/>
      <c r="E1" s="30"/>
      <c r="F1" s="30"/>
      <c r="G1" s="30"/>
      <c r="H1" s="30"/>
      <c r="I1" s="30"/>
      <c r="J1" s="31"/>
    </row>
    <row r="2" spans="1:10" ht="9.9499999999999993" customHeight="1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8"/>
    </row>
    <row r="3" spans="1:10" ht="9.9499999999999993" customHeight="1">
      <c r="A3" s="20" t="s">
        <v>28</v>
      </c>
      <c r="B3" s="79"/>
      <c r="C3" s="80"/>
      <c r="D3" s="80"/>
      <c r="E3" s="80"/>
      <c r="F3" s="81"/>
      <c r="G3" s="14" t="s">
        <v>1</v>
      </c>
      <c r="H3" s="82" t="s">
        <v>44</v>
      </c>
      <c r="I3" s="83"/>
      <c r="J3" s="84"/>
    </row>
    <row r="4" spans="1:10" ht="9.9499999999999993" customHeight="1">
      <c r="A4" s="20" t="s">
        <v>29</v>
      </c>
      <c r="B4" s="53"/>
      <c r="C4" s="54"/>
      <c r="D4" s="54"/>
      <c r="E4" s="54"/>
      <c r="F4" s="54"/>
      <c r="G4" s="54"/>
      <c r="H4" s="54"/>
      <c r="I4" s="54"/>
      <c r="J4" s="55"/>
    </row>
    <row r="5" spans="1:10" ht="9.9499999999999993" customHeight="1">
      <c r="A5" s="20" t="s">
        <v>30</v>
      </c>
      <c r="B5" s="53"/>
      <c r="C5" s="54"/>
      <c r="D5" s="54"/>
      <c r="E5" s="54"/>
      <c r="F5" s="54"/>
      <c r="G5" s="54"/>
      <c r="H5" s="54"/>
      <c r="I5" s="54"/>
      <c r="J5" s="55"/>
    </row>
    <row r="6" spans="1:10" ht="9.9499999999999993" customHeight="1">
      <c r="A6" s="20" t="s">
        <v>31</v>
      </c>
      <c r="B6" s="15"/>
      <c r="C6" s="20" t="s">
        <v>39</v>
      </c>
      <c r="D6" s="63" t="s">
        <v>40</v>
      </c>
      <c r="E6" s="64"/>
      <c r="F6" s="65"/>
      <c r="G6" s="20" t="s">
        <v>35</v>
      </c>
      <c r="H6" s="66" t="s">
        <v>36</v>
      </c>
      <c r="I6" s="67"/>
      <c r="J6" s="68"/>
    </row>
    <row r="7" spans="1:10" ht="9.9499999999999993" customHeight="1">
      <c r="A7" s="20" t="s">
        <v>32</v>
      </c>
      <c r="B7" s="69"/>
      <c r="C7" s="70"/>
      <c r="D7" s="70"/>
      <c r="E7" s="70"/>
      <c r="F7" s="71"/>
      <c r="G7" s="20" t="s">
        <v>37</v>
      </c>
      <c r="H7" s="21" t="s">
        <v>6</v>
      </c>
      <c r="I7" s="20" t="s">
        <v>38</v>
      </c>
      <c r="J7" s="21"/>
    </row>
    <row r="8" spans="1:10" ht="9.9499999999999993" customHeight="1">
      <c r="A8" s="20" t="s">
        <v>33</v>
      </c>
      <c r="B8" s="41"/>
      <c r="C8" s="72"/>
      <c r="D8" s="72"/>
      <c r="E8" s="72"/>
      <c r="F8" s="42"/>
      <c r="G8" s="18" t="s">
        <v>2</v>
      </c>
      <c r="H8" s="73"/>
      <c r="I8" s="74"/>
      <c r="J8" s="75"/>
    </row>
    <row r="9" spans="1:10" ht="9.9499999999999993" customHeight="1">
      <c r="A9" s="20" t="s">
        <v>34</v>
      </c>
      <c r="B9" s="53"/>
      <c r="C9" s="54"/>
      <c r="D9" s="54"/>
      <c r="E9" s="54"/>
      <c r="F9" s="54"/>
      <c r="G9" s="54"/>
      <c r="H9" s="54"/>
      <c r="I9" s="54"/>
      <c r="J9" s="55"/>
    </row>
    <row r="10" spans="1:10" customFormat="1" ht="19.7" customHeight="1">
      <c r="A10" s="16" t="s">
        <v>3</v>
      </c>
      <c r="B10" s="56" t="s">
        <v>4</v>
      </c>
      <c r="C10" s="57"/>
      <c r="D10" s="58"/>
      <c r="E10" s="17" t="s">
        <v>23</v>
      </c>
      <c r="F10" s="17" t="s">
        <v>24</v>
      </c>
      <c r="G10" s="59" t="s">
        <v>5</v>
      </c>
      <c r="H10" s="60"/>
      <c r="I10" s="61" t="s">
        <v>26</v>
      </c>
      <c r="J10" s="62"/>
    </row>
    <row r="11" spans="1:10" ht="11.25" customHeight="1">
      <c r="A11" s="11">
        <v>1</v>
      </c>
      <c r="B11" s="46"/>
      <c r="C11" s="47"/>
      <c r="D11" s="48"/>
      <c r="E11" s="7" t="str">
        <f>IFERROR(VLOOKUP(B11,Planilha1!$B:$C,2,FALSE),"")</f>
        <v/>
      </c>
      <c r="F11" s="8" t="str">
        <f>IF(E11="","",(E11/1000)*A11)</f>
        <v/>
      </c>
      <c r="G11" s="49"/>
      <c r="H11" s="50"/>
      <c r="I11" s="51" t="str">
        <f>IF(E11="","",F11*G11)</f>
        <v/>
      </c>
      <c r="J11" s="52"/>
    </row>
    <row r="12" spans="1:10" ht="11.25" customHeight="1">
      <c r="A12" s="11"/>
      <c r="B12" s="46"/>
      <c r="C12" s="47"/>
      <c r="D12" s="48"/>
      <c r="E12" s="7" t="str">
        <f>IFERROR(VLOOKUP(B12,Planilha1!$B:$C,2,FALSE),"")</f>
        <v/>
      </c>
      <c r="F12" s="8" t="str">
        <f t="shared" ref="F12:F29" si="0">IF(E12="","",(E12/1000)*A12)</f>
        <v/>
      </c>
      <c r="G12" s="49"/>
      <c r="H12" s="50"/>
      <c r="I12" s="51" t="str">
        <f t="shared" ref="I12:I29" si="1">IF(E12="","",F12*G12)</f>
        <v/>
      </c>
      <c r="J12" s="52"/>
    </row>
    <row r="13" spans="1:10" ht="11.25" customHeight="1">
      <c r="A13" s="11"/>
      <c r="B13" s="46"/>
      <c r="C13" s="47"/>
      <c r="D13" s="48"/>
      <c r="E13" s="7" t="str">
        <f>IFERROR(VLOOKUP(B13,Planilha1!$B:$C,2,FALSE),"")</f>
        <v/>
      </c>
      <c r="F13" s="8" t="str">
        <f t="shared" si="0"/>
        <v/>
      </c>
      <c r="G13" s="49"/>
      <c r="H13" s="50"/>
      <c r="I13" s="51" t="str">
        <f t="shared" si="1"/>
        <v/>
      </c>
      <c r="J13" s="52"/>
    </row>
    <row r="14" spans="1:10" ht="11.25" customHeight="1">
      <c r="A14" s="11"/>
      <c r="B14" s="46"/>
      <c r="C14" s="47"/>
      <c r="D14" s="48"/>
      <c r="E14" s="7" t="str">
        <f>IFERROR(VLOOKUP(B14,Planilha1!$B:$C,2,FALSE),"")</f>
        <v/>
      </c>
      <c r="F14" s="8" t="str">
        <f t="shared" si="0"/>
        <v/>
      </c>
      <c r="G14" s="49"/>
      <c r="H14" s="50"/>
      <c r="I14" s="51" t="str">
        <f t="shared" si="1"/>
        <v/>
      </c>
      <c r="J14" s="52"/>
    </row>
    <row r="15" spans="1:10" ht="11.25" customHeight="1">
      <c r="A15" s="11"/>
      <c r="B15" s="46"/>
      <c r="C15" s="47"/>
      <c r="D15" s="48"/>
      <c r="E15" s="7" t="str">
        <f>IFERROR(VLOOKUP(B15,Planilha1!$B:$C,2,FALSE),"")</f>
        <v/>
      </c>
      <c r="F15" s="8" t="str">
        <f t="shared" si="0"/>
        <v/>
      </c>
      <c r="G15" s="49"/>
      <c r="H15" s="50"/>
      <c r="I15" s="51" t="str">
        <f t="shared" si="1"/>
        <v/>
      </c>
      <c r="J15" s="52"/>
    </row>
    <row r="16" spans="1:10" ht="11.25" customHeight="1">
      <c r="A16" s="11"/>
      <c r="B16" s="46"/>
      <c r="C16" s="47"/>
      <c r="D16" s="48"/>
      <c r="E16" s="7" t="str">
        <f>IFERROR(VLOOKUP(B16,Planilha1!$B:$C,2,FALSE),"")</f>
        <v/>
      </c>
      <c r="F16" s="8" t="str">
        <f t="shared" si="0"/>
        <v/>
      </c>
      <c r="G16" s="49"/>
      <c r="H16" s="50"/>
      <c r="I16" s="51" t="str">
        <f t="shared" si="1"/>
        <v/>
      </c>
      <c r="J16" s="52"/>
    </row>
    <row r="17" spans="1:10" ht="11.25" customHeight="1">
      <c r="A17" s="11"/>
      <c r="B17" s="46"/>
      <c r="C17" s="47"/>
      <c r="D17" s="48"/>
      <c r="E17" s="7" t="str">
        <f>IFERROR(VLOOKUP(B17,Planilha1!$B:$C,2,FALSE),"")</f>
        <v/>
      </c>
      <c r="F17" s="8" t="str">
        <f t="shared" si="0"/>
        <v/>
      </c>
      <c r="G17" s="49"/>
      <c r="H17" s="50"/>
      <c r="I17" s="51" t="str">
        <f t="shared" si="1"/>
        <v/>
      </c>
      <c r="J17" s="52"/>
    </row>
    <row r="18" spans="1:10" ht="11.25" customHeight="1">
      <c r="A18" s="11"/>
      <c r="B18" s="46"/>
      <c r="C18" s="47"/>
      <c r="D18" s="48"/>
      <c r="E18" s="7" t="str">
        <f>IFERROR(VLOOKUP(B18,Planilha1!$B:$C,2,FALSE),"")</f>
        <v/>
      </c>
      <c r="F18" s="8" t="str">
        <f t="shared" si="0"/>
        <v/>
      </c>
      <c r="G18" s="49"/>
      <c r="H18" s="50"/>
      <c r="I18" s="51" t="str">
        <f t="shared" si="1"/>
        <v/>
      </c>
      <c r="J18" s="52"/>
    </row>
    <row r="19" spans="1:10" ht="9.9499999999999993" customHeight="1">
      <c r="A19" s="12"/>
      <c r="B19" s="46"/>
      <c r="C19" s="47"/>
      <c r="D19" s="48"/>
      <c r="E19" s="7" t="str">
        <f>IFERROR(VLOOKUP(B19,Planilha1!$B:$C,2,FALSE),"")</f>
        <v/>
      </c>
      <c r="F19" s="8" t="str">
        <f t="shared" si="0"/>
        <v/>
      </c>
      <c r="G19" s="41"/>
      <c r="H19" s="42"/>
      <c r="I19" s="51" t="str">
        <f t="shared" si="1"/>
        <v/>
      </c>
      <c r="J19" s="52"/>
    </row>
    <row r="20" spans="1:10" ht="9.9499999999999993" customHeight="1">
      <c r="A20" s="12"/>
      <c r="B20" s="46"/>
      <c r="C20" s="47"/>
      <c r="D20" s="48"/>
      <c r="E20" s="7" t="str">
        <f>IFERROR(VLOOKUP(B20,Planilha1!$B:$C,2,FALSE),"")</f>
        <v/>
      </c>
      <c r="F20" s="8" t="str">
        <f t="shared" si="0"/>
        <v/>
      </c>
      <c r="G20" s="41"/>
      <c r="H20" s="42"/>
      <c r="I20" s="51" t="str">
        <f t="shared" si="1"/>
        <v/>
      </c>
      <c r="J20" s="52"/>
    </row>
    <row r="21" spans="1:10" ht="9.9499999999999993" customHeight="1">
      <c r="A21" s="12"/>
      <c r="B21" s="46"/>
      <c r="C21" s="47"/>
      <c r="D21" s="48"/>
      <c r="E21" s="7" t="str">
        <f>IFERROR(VLOOKUP(B21,Planilha1!$B:$C,2,FALSE),"")</f>
        <v/>
      </c>
      <c r="F21" s="8" t="str">
        <f t="shared" si="0"/>
        <v/>
      </c>
      <c r="G21" s="41"/>
      <c r="H21" s="42"/>
      <c r="I21" s="51" t="str">
        <f t="shared" si="1"/>
        <v/>
      </c>
      <c r="J21" s="52"/>
    </row>
    <row r="22" spans="1:10" ht="9.9499999999999993" customHeight="1">
      <c r="A22" s="12"/>
      <c r="B22" s="46"/>
      <c r="C22" s="47"/>
      <c r="D22" s="48"/>
      <c r="E22" s="7" t="str">
        <f>IFERROR(VLOOKUP(B22,Planilha1!$B:$C,2,FALSE),"")</f>
        <v/>
      </c>
      <c r="F22" s="8" t="str">
        <f t="shared" si="0"/>
        <v/>
      </c>
      <c r="G22" s="41"/>
      <c r="H22" s="42"/>
      <c r="I22" s="51" t="str">
        <f t="shared" si="1"/>
        <v/>
      </c>
      <c r="J22" s="52"/>
    </row>
    <row r="23" spans="1:10" ht="9.9499999999999993" customHeight="1">
      <c r="A23" s="12"/>
      <c r="B23" s="46"/>
      <c r="C23" s="47"/>
      <c r="D23" s="48"/>
      <c r="E23" s="7" t="str">
        <f>IFERROR(VLOOKUP(B23,Planilha1!$B:$C,2,FALSE),"")</f>
        <v/>
      </c>
      <c r="F23" s="8" t="str">
        <f t="shared" si="0"/>
        <v/>
      </c>
      <c r="G23" s="41"/>
      <c r="H23" s="42"/>
      <c r="I23" s="51" t="str">
        <f t="shared" si="1"/>
        <v/>
      </c>
      <c r="J23" s="52"/>
    </row>
    <row r="24" spans="1:10" ht="9.9499999999999993" customHeight="1">
      <c r="A24" s="12"/>
      <c r="B24" s="46"/>
      <c r="C24" s="47"/>
      <c r="D24" s="48"/>
      <c r="E24" s="7" t="str">
        <f>IFERROR(VLOOKUP(B24,Planilha1!$B:$C,2,FALSE),"")</f>
        <v/>
      </c>
      <c r="F24" s="8" t="str">
        <f t="shared" si="0"/>
        <v/>
      </c>
      <c r="G24" s="41"/>
      <c r="H24" s="42"/>
      <c r="I24" s="51" t="str">
        <f t="shared" si="1"/>
        <v/>
      </c>
      <c r="J24" s="52"/>
    </row>
    <row r="25" spans="1:10" ht="9.9499999999999993" customHeight="1">
      <c r="A25" s="12"/>
      <c r="B25" s="46"/>
      <c r="C25" s="47"/>
      <c r="D25" s="48"/>
      <c r="E25" s="7" t="str">
        <f>IFERROR(VLOOKUP(B25,Planilha1!$B:$C,2,FALSE),"")</f>
        <v/>
      </c>
      <c r="F25" s="8" t="str">
        <f t="shared" si="0"/>
        <v/>
      </c>
      <c r="G25" s="41"/>
      <c r="H25" s="42"/>
      <c r="I25" s="51" t="str">
        <f t="shared" si="1"/>
        <v/>
      </c>
      <c r="J25" s="52"/>
    </row>
    <row r="26" spans="1:10" ht="9.9499999999999993" customHeight="1">
      <c r="A26" s="12"/>
      <c r="B26" s="46"/>
      <c r="C26" s="47"/>
      <c r="D26" s="48"/>
      <c r="E26" s="7" t="str">
        <f>IFERROR(VLOOKUP(B26,Planilha1!$B:$C,2,FALSE),"")</f>
        <v/>
      </c>
      <c r="F26" s="8" t="str">
        <f t="shared" si="0"/>
        <v/>
      </c>
      <c r="G26" s="41"/>
      <c r="H26" s="42"/>
      <c r="I26" s="51" t="str">
        <f t="shared" si="1"/>
        <v/>
      </c>
      <c r="J26" s="52"/>
    </row>
    <row r="27" spans="1:10" ht="9.9499999999999993" customHeight="1">
      <c r="A27" s="12"/>
      <c r="B27" s="46"/>
      <c r="C27" s="47"/>
      <c r="D27" s="48"/>
      <c r="E27" s="7" t="str">
        <f>IFERROR(VLOOKUP(B27,Planilha1!$B:$C,2,FALSE),"")</f>
        <v/>
      </c>
      <c r="F27" s="8" t="str">
        <f t="shared" si="0"/>
        <v/>
      </c>
      <c r="G27" s="41"/>
      <c r="H27" s="42"/>
      <c r="I27" s="51" t="str">
        <f t="shared" si="1"/>
        <v/>
      </c>
      <c r="J27" s="52"/>
    </row>
    <row r="28" spans="1:10" ht="9.9499999999999993" customHeight="1">
      <c r="A28" s="12"/>
      <c r="B28" s="46"/>
      <c r="C28" s="47"/>
      <c r="D28" s="48"/>
      <c r="E28" s="7" t="str">
        <f>IFERROR(VLOOKUP(B28,Planilha1!$B:$C,2,FALSE),"")</f>
        <v/>
      </c>
      <c r="F28" s="8" t="str">
        <f t="shared" si="0"/>
        <v/>
      </c>
      <c r="G28" s="41"/>
      <c r="H28" s="42"/>
      <c r="I28" s="51" t="str">
        <f t="shared" si="1"/>
        <v/>
      </c>
      <c r="J28" s="52"/>
    </row>
    <row r="29" spans="1:10" ht="9.9499999999999993" customHeight="1">
      <c r="A29" s="12"/>
      <c r="B29" s="46"/>
      <c r="C29" s="47"/>
      <c r="D29" s="48"/>
      <c r="E29" s="7" t="str">
        <f>IFERROR(VLOOKUP(B29,Planilha1!$B:$C,2,FALSE),"")</f>
        <v/>
      </c>
      <c r="F29" s="8" t="str">
        <f t="shared" si="0"/>
        <v/>
      </c>
      <c r="G29" s="41"/>
      <c r="H29" s="42"/>
      <c r="I29" s="51" t="str">
        <f t="shared" si="1"/>
        <v/>
      </c>
      <c r="J29" s="52"/>
    </row>
    <row r="30" spans="1:10" ht="15.75" customHeight="1">
      <c r="A30" s="28">
        <v>1</v>
      </c>
      <c r="B30" s="38" t="s">
        <v>41</v>
      </c>
      <c r="C30" s="39"/>
      <c r="D30" s="40"/>
      <c r="E30" s="22" t="str">
        <f>IFERROR(VLOOKUP(B30,Planilha1!$B:$C,2,FALSE),"")</f>
        <v/>
      </c>
      <c r="F30" s="23" t="str">
        <f t="shared" ref="F30" si="2">IF(E30="","",E30/1000)</f>
        <v/>
      </c>
      <c r="G30" s="41"/>
      <c r="H30" s="42"/>
      <c r="I30" s="113" t="str">
        <f t="shared" ref="I30" si="3">IF(E30="","",F30*G30)</f>
        <v/>
      </c>
      <c r="J30" s="114"/>
    </row>
    <row r="31" spans="1:10" ht="11.25" customHeight="1">
      <c r="A31" s="43"/>
      <c r="B31" s="44"/>
      <c r="C31" s="44"/>
      <c r="D31" s="45"/>
      <c r="E31" s="9" t="s">
        <v>25</v>
      </c>
      <c r="F31" s="10">
        <f>SUM(F11:F30)</f>
        <v>0</v>
      </c>
      <c r="G31" s="43"/>
      <c r="H31" s="45"/>
      <c r="I31" s="24" t="s">
        <v>25</v>
      </c>
      <c r="J31" s="25">
        <f>SUM(I11:J30)</f>
        <v>0</v>
      </c>
    </row>
    <row r="32" spans="1:10" ht="85.5" customHeight="1" thickBot="1">
      <c r="A32" s="115" t="s">
        <v>43</v>
      </c>
      <c r="B32" s="116"/>
      <c r="C32" s="116"/>
      <c r="D32" s="116"/>
      <c r="E32" s="116"/>
      <c r="F32" s="116"/>
      <c r="G32" s="116"/>
      <c r="H32" s="116"/>
      <c r="I32" s="116"/>
      <c r="J32" s="117"/>
    </row>
    <row r="33" spans="1:10">
      <c r="A33" s="32" t="s">
        <v>42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0" ht="13.5" thickBot="1">
      <c r="A34" s="35"/>
      <c r="B34" s="36"/>
      <c r="C34" s="36"/>
      <c r="D34" s="36"/>
      <c r="E34" s="36"/>
      <c r="F34" s="36"/>
      <c r="G34" s="36"/>
      <c r="H34" s="36"/>
      <c r="I34" s="36"/>
      <c r="J34" s="37"/>
    </row>
    <row r="35" spans="1:10">
      <c r="A35" s="27"/>
      <c r="B35" s="27"/>
      <c r="C35" s="27"/>
      <c r="D35" s="27"/>
      <c r="E35" s="27"/>
      <c r="F35" s="27"/>
      <c r="G35" s="27"/>
      <c r="H35" s="27"/>
      <c r="I35" s="27"/>
      <c r="J35" s="27"/>
    </row>
  </sheetData>
  <sheetProtection formatCells="0"/>
  <mergeCells count="79">
    <mergeCell ref="A2:J2"/>
    <mergeCell ref="B3:F3"/>
    <mergeCell ref="H3:J3"/>
    <mergeCell ref="B4:J4"/>
    <mergeCell ref="B5:J5"/>
    <mergeCell ref="D6:F6"/>
    <mergeCell ref="H6:J6"/>
    <mergeCell ref="B7:F7"/>
    <mergeCell ref="B8:F8"/>
    <mergeCell ref="H8:J8"/>
    <mergeCell ref="B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  <mergeCell ref="B23:D23"/>
    <mergeCell ref="G23:H23"/>
    <mergeCell ref="I23:J23"/>
    <mergeCell ref="I26:J26"/>
    <mergeCell ref="B27:D27"/>
    <mergeCell ref="G27:H27"/>
    <mergeCell ref="I27:J27"/>
    <mergeCell ref="B24:D24"/>
    <mergeCell ref="G24:H24"/>
    <mergeCell ref="I24:J24"/>
    <mergeCell ref="B25:D25"/>
    <mergeCell ref="G25:H25"/>
    <mergeCell ref="I25:J25"/>
    <mergeCell ref="A32:J32"/>
    <mergeCell ref="B1:J1"/>
    <mergeCell ref="A33:J34"/>
    <mergeCell ref="B30:D30"/>
    <mergeCell ref="G30:H30"/>
    <mergeCell ref="I30:J30"/>
    <mergeCell ref="A31:D31"/>
    <mergeCell ref="G31:H31"/>
    <mergeCell ref="B28:D28"/>
    <mergeCell ref="G28:H28"/>
    <mergeCell ref="I28:J28"/>
    <mergeCell ref="B29:D29"/>
    <mergeCell ref="G29:H29"/>
    <mergeCell ref="I29:J29"/>
    <mergeCell ref="B26:D26"/>
    <mergeCell ref="G26:H26"/>
  </mergeCells>
  <dataValidations disablePrompts="1" count="1">
    <dataValidation type="decimal" allowBlank="1" showInputMessage="1" showErrorMessage="1" sqref="G11:H30" xr:uid="{BA4557CF-4E7C-4F4C-9795-74F0AB0F7949}">
      <formula1>0.01</formula1>
      <formula2>1</formula2>
    </dataValidation>
  </dataValidations>
  <pageMargins left="0.7" right="0.7" top="0.75" bottom="0.75" header="0.3" footer="0.3"/>
  <ignoredErrors>
    <ignoredError sqref="E11:F11 E30:F30 E15 E13:E14 E12 E16:E29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98129849-A640-4BAE-A380-E4FB7CB0154B}">
          <x14:formula1>
            <xm:f>Planilha1!$B$2:$B$269</xm:f>
          </x14:formula1>
          <xm:sqref>B29:D29</xm:sqref>
        </x14:dataValidation>
        <x14:dataValidation type="list" allowBlank="1" showInputMessage="1" showErrorMessage="1" xr:uid="{E67BF917-E6B1-4BD9-BB92-A2696313A2C4}">
          <x14:formula1>
            <xm:f>Planilha1!$E$2:$E$5</xm:f>
          </x14:formula1>
          <xm:sqref>H3:J3</xm:sqref>
        </x14:dataValidation>
        <x14:dataValidation type="list" allowBlank="1" showInputMessage="1" showErrorMessage="1" xr:uid="{CF796DCE-3F9A-4A0E-B917-A558B01911DA}">
          <x14:formula1>
            <xm:f>Planilha1!$B$2:$B$111</xm:f>
          </x14:formula1>
          <xm:sqref>B11:D28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F87A1-9E61-41B0-8C2F-AFB9B4C85A9F}">
  <dimension ref="A1:E270"/>
  <sheetViews>
    <sheetView topLeftCell="A98" zoomScaleNormal="100" workbookViewId="0">
      <selection activeCell="B86" sqref="B86"/>
    </sheetView>
  </sheetViews>
  <sheetFormatPr defaultRowHeight="12.75"/>
  <cols>
    <col min="1" max="1" width="15.6640625" customWidth="1"/>
    <col min="2" max="2" width="49.1640625" customWidth="1"/>
    <col min="3" max="3" width="33.33203125" style="1" customWidth="1"/>
    <col min="5" max="5" width="19.6640625" customWidth="1"/>
  </cols>
  <sheetData>
    <row r="1" spans="1:5" ht="30">
      <c r="A1" s="85" t="s">
        <v>77</v>
      </c>
      <c r="B1" s="99" t="s">
        <v>7</v>
      </c>
      <c r="C1" s="86" t="s">
        <v>78</v>
      </c>
    </row>
    <row r="2" spans="1:5" ht="16.5">
      <c r="A2" s="100">
        <v>1</v>
      </c>
      <c r="B2" s="87" t="s">
        <v>79</v>
      </c>
      <c r="C2" s="101">
        <v>12</v>
      </c>
      <c r="E2" s="26" t="s">
        <v>44</v>
      </c>
    </row>
    <row r="3" spans="1:5" ht="16.5">
      <c r="A3" s="100">
        <v>2</v>
      </c>
      <c r="B3" s="88" t="s">
        <v>80</v>
      </c>
      <c r="C3" s="101">
        <v>15</v>
      </c>
      <c r="E3" s="26" t="s">
        <v>45</v>
      </c>
    </row>
    <row r="4" spans="1:5" ht="16.5">
      <c r="A4" s="100">
        <v>3</v>
      </c>
      <c r="B4" s="88" t="s">
        <v>81</v>
      </c>
      <c r="C4" s="101">
        <v>110</v>
      </c>
      <c r="E4" s="26" t="s">
        <v>46</v>
      </c>
    </row>
    <row r="5" spans="1:5" ht="33">
      <c r="A5" s="100">
        <v>4</v>
      </c>
      <c r="B5" s="87" t="s">
        <v>82</v>
      </c>
      <c r="C5" s="101">
        <v>1500</v>
      </c>
      <c r="E5" s="26" t="s">
        <v>47</v>
      </c>
    </row>
    <row r="6" spans="1:5" ht="33">
      <c r="A6" s="100">
        <v>5</v>
      </c>
      <c r="B6" s="87" t="s">
        <v>83</v>
      </c>
      <c r="C6" s="101">
        <v>2000</v>
      </c>
    </row>
    <row r="7" spans="1:5" ht="33">
      <c r="A7" s="100">
        <v>6</v>
      </c>
      <c r="B7" s="87" t="s">
        <v>84</v>
      </c>
      <c r="C7" s="101">
        <v>2500</v>
      </c>
    </row>
    <row r="8" spans="1:5" ht="33">
      <c r="A8" s="100">
        <v>7</v>
      </c>
      <c r="B8" s="87" t="s">
        <v>85</v>
      </c>
      <c r="C8" s="101">
        <v>1000</v>
      </c>
    </row>
    <row r="9" spans="1:5" ht="33">
      <c r="A9" s="100">
        <v>8</v>
      </c>
      <c r="B9" s="87" t="s">
        <v>86</v>
      </c>
      <c r="C9" s="101">
        <v>12500</v>
      </c>
    </row>
    <row r="10" spans="1:5" ht="16.5">
      <c r="A10" s="100">
        <v>9</v>
      </c>
      <c r="B10" s="88" t="s">
        <v>87</v>
      </c>
      <c r="C10" s="101">
        <v>1612</v>
      </c>
    </row>
    <row r="11" spans="1:5" ht="16.5">
      <c r="A11" s="100">
        <v>10</v>
      </c>
      <c r="B11" s="88" t="s">
        <v>88</v>
      </c>
      <c r="C11" s="101">
        <v>100</v>
      </c>
    </row>
    <row r="12" spans="1:5" ht="16.5">
      <c r="A12" s="100">
        <v>11</v>
      </c>
      <c r="B12" s="88" t="s">
        <v>89</v>
      </c>
      <c r="C12" s="101">
        <v>60</v>
      </c>
    </row>
    <row r="13" spans="1:5" ht="18">
      <c r="A13" s="100">
        <v>12</v>
      </c>
      <c r="B13" s="89" t="s">
        <v>54</v>
      </c>
      <c r="C13" s="102">
        <v>1400</v>
      </c>
    </row>
    <row r="14" spans="1:5" ht="18">
      <c r="A14" s="100">
        <v>13</v>
      </c>
      <c r="B14" s="89" t="s">
        <v>55</v>
      </c>
      <c r="C14" s="102">
        <v>1260</v>
      </c>
    </row>
    <row r="15" spans="1:5" ht="18">
      <c r="A15" s="100">
        <v>14</v>
      </c>
      <c r="B15" s="89" t="s">
        <v>56</v>
      </c>
      <c r="C15" s="102">
        <v>1900</v>
      </c>
    </row>
    <row r="16" spans="1:5" ht="18">
      <c r="A16" s="100">
        <v>15</v>
      </c>
      <c r="B16" s="90" t="s">
        <v>57</v>
      </c>
      <c r="C16" s="103">
        <v>2000</v>
      </c>
    </row>
    <row r="17" spans="1:3" ht="18">
      <c r="A17" s="100">
        <v>16</v>
      </c>
      <c r="B17" s="91" t="s">
        <v>58</v>
      </c>
      <c r="C17" s="104">
        <v>2180</v>
      </c>
    </row>
    <row r="18" spans="1:3" ht="18">
      <c r="A18" s="100">
        <v>17</v>
      </c>
      <c r="B18" s="89" t="s">
        <v>59</v>
      </c>
      <c r="C18" s="102">
        <v>2800</v>
      </c>
    </row>
    <row r="19" spans="1:3" ht="18">
      <c r="A19" s="100">
        <v>18</v>
      </c>
      <c r="B19" s="89" t="s">
        <v>60</v>
      </c>
      <c r="C19" s="102">
        <v>2430</v>
      </c>
    </row>
    <row r="20" spans="1:3" ht="18">
      <c r="A20" s="100">
        <v>19</v>
      </c>
      <c r="B20" s="89" t="s">
        <v>61</v>
      </c>
      <c r="C20" s="102">
        <v>2890</v>
      </c>
    </row>
    <row r="21" spans="1:3" ht="18">
      <c r="A21" s="100">
        <v>20</v>
      </c>
      <c r="B21" s="89" t="s">
        <v>62</v>
      </c>
      <c r="C21" s="102">
        <v>3380</v>
      </c>
    </row>
    <row r="22" spans="1:3" ht="18">
      <c r="A22" s="100">
        <v>21</v>
      </c>
      <c r="B22" s="89" t="s">
        <v>63</v>
      </c>
      <c r="C22" s="102">
        <v>4195</v>
      </c>
    </row>
    <row r="23" spans="1:3" ht="18">
      <c r="A23" s="100">
        <v>22</v>
      </c>
      <c r="B23" s="89" t="s">
        <v>64</v>
      </c>
      <c r="C23" s="102">
        <v>4990</v>
      </c>
    </row>
    <row r="24" spans="1:3" ht="18">
      <c r="A24" s="100">
        <v>23</v>
      </c>
      <c r="B24" s="89" t="s">
        <v>48</v>
      </c>
      <c r="C24" s="102">
        <v>625</v>
      </c>
    </row>
    <row r="25" spans="1:3" ht="18">
      <c r="A25" s="100">
        <v>24</v>
      </c>
      <c r="B25" s="89" t="s">
        <v>49</v>
      </c>
      <c r="C25" s="102">
        <v>760</v>
      </c>
    </row>
    <row r="26" spans="1:3" ht="18">
      <c r="A26" s="100">
        <v>25</v>
      </c>
      <c r="B26" s="89" t="s">
        <v>65</v>
      </c>
      <c r="C26" s="102">
        <v>6710</v>
      </c>
    </row>
    <row r="27" spans="1:3" ht="18">
      <c r="A27" s="100">
        <v>26</v>
      </c>
      <c r="B27" s="89" t="s">
        <v>50</v>
      </c>
      <c r="C27" s="102">
        <v>740</v>
      </c>
    </row>
    <row r="28" spans="1:3" ht="18">
      <c r="A28" s="100">
        <v>27</v>
      </c>
      <c r="B28" s="89" t="s">
        <v>51</v>
      </c>
      <c r="C28" s="102">
        <v>900</v>
      </c>
    </row>
    <row r="29" spans="1:3" ht="18">
      <c r="A29" s="100">
        <v>28</v>
      </c>
      <c r="B29" s="89" t="s">
        <v>52</v>
      </c>
      <c r="C29" s="102">
        <v>1300</v>
      </c>
    </row>
    <row r="30" spans="1:3" ht="18">
      <c r="A30" s="100">
        <v>29</v>
      </c>
      <c r="B30" s="89" t="s">
        <v>53</v>
      </c>
      <c r="C30" s="102">
        <v>990</v>
      </c>
    </row>
    <row r="31" spans="1:3" ht="16.5">
      <c r="A31" s="100">
        <v>30</v>
      </c>
      <c r="B31" s="88" t="s">
        <v>90</v>
      </c>
      <c r="C31" s="101">
        <v>717</v>
      </c>
    </row>
    <row r="32" spans="1:3" ht="16.5">
      <c r="A32" s="100">
        <v>31</v>
      </c>
      <c r="B32" s="88" t="s">
        <v>91</v>
      </c>
      <c r="C32" s="105">
        <v>1000</v>
      </c>
    </row>
    <row r="33" spans="1:3" ht="16.5">
      <c r="A33" s="100">
        <v>32</v>
      </c>
      <c r="B33" s="88" t="s">
        <v>92</v>
      </c>
      <c r="C33" s="105">
        <v>750</v>
      </c>
    </row>
    <row r="34" spans="1:3" ht="16.5">
      <c r="A34" s="100">
        <v>33</v>
      </c>
      <c r="B34" s="88" t="s">
        <v>8</v>
      </c>
      <c r="C34" s="105">
        <v>110</v>
      </c>
    </row>
    <row r="35" spans="1:3" ht="16.5">
      <c r="A35" s="100">
        <v>34</v>
      </c>
      <c r="B35" s="88" t="s">
        <v>93</v>
      </c>
      <c r="C35" s="101">
        <v>335</v>
      </c>
    </row>
    <row r="36" spans="1:3" ht="16.5">
      <c r="A36" s="100">
        <v>35</v>
      </c>
      <c r="B36" s="88" t="s">
        <v>94</v>
      </c>
      <c r="C36" s="101">
        <v>613</v>
      </c>
    </row>
    <row r="37" spans="1:3" ht="16.5">
      <c r="A37" s="100">
        <v>36</v>
      </c>
      <c r="B37" s="88" t="s">
        <v>95</v>
      </c>
      <c r="C37" s="101">
        <v>849</v>
      </c>
    </row>
    <row r="38" spans="1:3" ht="16.5">
      <c r="A38" s="100">
        <v>37</v>
      </c>
      <c r="B38" s="88" t="s">
        <v>96</v>
      </c>
      <c r="C38" s="101">
        <v>1051</v>
      </c>
    </row>
    <row r="39" spans="1:3" ht="16.5">
      <c r="A39" s="100">
        <v>38</v>
      </c>
      <c r="B39" s="88" t="s">
        <v>9</v>
      </c>
      <c r="C39" s="101">
        <v>219</v>
      </c>
    </row>
    <row r="40" spans="1:3" ht="16.5">
      <c r="A40" s="100">
        <v>39</v>
      </c>
      <c r="B40" s="88" t="s">
        <v>97</v>
      </c>
      <c r="C40" s="101">
        <v>794</v>
      </c>
    </row>
    <row r="41" spans="1:3" ht="16.5">
      <c r="A41" s="100">
        <v>40</v>
      </c>
      <c r="B41" s="88" t="s">
        <v>98</v>
      </c>
      <c r="C41" s="101">
        <v>3300</v>
      </c>
    </row>
    <row r="42" spans="1:3" ht="16.5">
      <c r="A42" s="100">
        <v>41</v>
      </c>
      <c r="B42" s="88" t="s">
        <v>99</v>
      </c>
      <c r="C42" s="101">
        <v>941</v>
      </c>
    </row>
    <row r="43" spans="1:3" ht="16.5">
      <c r="A43" s="100">
        <v>42</v>
      </c>
      <c r="B43" s="88" t="s">
        <v>10</v>
      </c>
      <c r="C43" s="92">
        <v>6600</v>
      </c>
    </row>
    <row r="44" spans="1:3" ht="16.5">
      <c r="A44" s="100">
        <v>43</v>
      </c>
      <c r="B44" s="93" t="s">
        <v>11</v>
      </c>
      <c r="C44" s="106">
        <v>300</v>
      </c>
    </row>
    <row r="45" spans="1:3" ht="16.5">
      <c r="A45" s="100">
        <v>44</v>
      </c>
      <c r="B45" s="94" t="s">
        <v>12</v>
      </c>
      <c r="C45" s="107">
        <v>450</v>
      </c>
    </row>
    <row r="46" spans="1:3" ht="16.5">
      <c r="A46" s="100">
        <v>45</v>
      </c>
      <c r="B46" s="94" t="s">
        <v>13</v>
      </c>
      <c r="C46" s="107">
        <v>54</v>
      </c>
    </row>
    <row r="47" spans="1:3" ht="16.5">
      <c r="A47" s="100">
        <v>46</v>
      </c>
      <c r="B47" s="94" t="s">
        <v>14</v>
      </c>
      <c r="C47" s="108">
        <v>1400</v>
      </c>
    </row>
    <row r="48" spans="1:3" ht="16.5">
      <c r="A48" s="100">
        <v>47</v>
      </c>
      <c r="B48" s="94" t="s">
        <v>100</v>
      </c>
      <c r="C48" s="107">
        <v>160</v>
      </c>
    </row>
    <row r="49" spans="1:3" ht="16.5">
      <c r="A49" s="100">
        <v>48</v>
      </c>
      <c r="B49" s="94" t="s">
        <v>101</v>
      </c>
      <c r="C49" s="107">
        <v>1050</v>
      </c>
    </row>
    <row r="50" spans="1:3" ht="16.5">
      <c r="A50" s="100">
        <v>49</v>
      </c>
      <c r="B50" s="94" t="s">
        <v>102</v>
      </c>
      <c r="C50" s="107">
        <v>1200</v>
      </c>
    </row>
    <row r="51" spans="1:3" ht="16.5">
      <c r="A51" s="100">
        <v>50</v>
      </c>
      <c r="B51" s="95" t="s">
        <v>103</v>
      </c>
      <c r="C51" s="107">
        <v>7000</v>
      </c>
    </row>
    <row r="52" spans="1:3" ht="16.5">
      <c r="A52" s="100">
        <v>51</v>
      </c>
      <c r="B52" s="94" t="s">
        <v>104</v>
      </c>
      <c r="C52" s="107">
        <v>2422</v>
      </c>
    </row>
    <row r="53" spans="1:3" ht="16.5">
      <c r="A53" s="100">
        <v>52</v>
      </c>
      <c r="B53" s="94" t="s">
        <v>105</v>
      </c>
      <c r="C53" s="107">
        <v>1398</v>
      </c>
    </row>
    <row r="54" spans="1:3" ht="16.5">
      <c r="A54" s="100">
        <v>53</v>
      </c>
      <c r="B54" s="95" t="s">
        <v>106</v>
      </c>
      <c r="C54" s="109">
        <v>75</v>
      </c>
    </row>
    <row r="55" spans="1:3" ht="16.5">
      <c r="A55" s="100">
        <v>54</v>
      </c>
      <c r="B55" s="94" t="s">
        <v>107</v>
      </c>
      <c r="C55" s="109">
        <v>66</v>
      </c>
    </row>
    <row r="56" spans="1:3" ht="16.5">
      <c r="A56" s="100">
        <v>55</v>
      </c>
      <c r="B56" s="94" t="s">
        <v>15</v>
      </c>
      <c r="C56" s="109">
        <v>26</v>
      </c>
    </row>
    <row r="57" spans="1:3" ht="16.5">
      <c r="A57" s="100">
        <v>56</v>
      </c>
      <c r="B57" s="94" t="s">
        <v>108</v>
      </c>
      <c r="C57" s="109">
        <v>1500</v>
      </c>
    </row>
    <row r="58" spans="1:3" ht="16.5">
      <c r="A58" s="100">
        <v>57</v>
      </c>
      <c r="B58" s="94" t="s">
        <v>109</v>
      </c>
      <c r="C58" s="109">
        <v>235</v>
      </c>
    </row>
    <row r="59" spans="1:3" ht="16.5">
      <c r="A59" s="100">
        <v>58</v>
      </c>
      <c r="B59" s="95" t="s">
        <v>110</v>
      </c>
      <c r="C59" s="109">
        <v>55</v>
      </c>
    </row>
    <row r="60" spans="1:3" ht="16.5">
      <c r="A60" s="100">
        <v>59</v>
      </c>
      <c r="B60" s="95" t="s">
        <v>111</v>
      </c>
      <c r="C60" s="109">
        <v>118</v>
      </c>
    </row>
    <row r="61" spans="1:3" ht="16.5">
      <c r="A61" s="100">
        <v>60</v>
      </c>
      <c r="B61" s="94" t="s">
        <v>16</v>
      </c>
      <c r="C61" s="109">
        <v>1600</v>
      </c>
    </row>
    <row r="62" spans="1:3" ht="16.5">
      <c r="A62" s="100">
        <v>61</v>
      </c>
      <c r="B62" s="94" t="s">
        <v>112</v>
      </c>
      <c r="C62" s="110">
        <v>350</v>
      </c>
    </row>
    <row r="63" spans="1:3" ht="16.5">
      <c r="A63" s="100">
        <v>62</v>
      </c>
      <c r="B63" s="94" t="s">
        <v>113</v>
      </c>
      <c r="C63" s="107">
        <v>15</v>
      </c>
    </row>
    <row r="64" spans="1:3" ht="16.5">
      <c r="A64" s="100">
        <v>63</v>
      </c>
      <c r="B64" s="94" t="s">
        <v>114</v>
      </c>
      <c r="C64" s="107">
        <v>1543</v>
      </c>
    </row>
    <row r="65" spans="1:3" ht="16.5">
      <c r="A65" s="100">
        <v>64</v>
      </c>
      <c r="B65" s="94" t="s">
        <v>115</v>
      </c>
      <c r="C65" s="107">
        <v>2280</v>
      </c>
    </row>
    <row r="66" spans="1:3" ht="16.5">
      <c r="A66" s="100">
        <v>65</v>
      </c>
      <c r="B66" s="94" t="s">
        <v>17</v>
      </c>
      <c r="C66" s="107">
        <v>1200</v>
      </c>
    </row>
    <row r="67" spans="1:3" ht="16.5">
      <c r="A67" s="100">
        <v>66</v>
      </c>
      <c r="B67" s="94" t="s">
        <v>116</v>
      </c>
      <c r="C67" s="107">
        <v>37</v>
      </c>
    </row>
    <row r="68" spans="1:3" ht="18">
      <c r="A68" s="100">
        <v>67</v>
      </c>
      <c r="B68" s="96" t="s">
        <v>69</v>
      </c>
      <c r="C68" s="96">
        <v>1100</v>
      </c>
    </row>
    <row r="69" spans="1:3" ht="18">
      <c r="A69" s="100">
        <v>68</v>
      </c>
      <c r="B69" s="96" t="s">
        <v>70</v>
      </c>
      <c r="C69" s="96">
        <v>1580</v>
      </c>
    </row>
    <row r="70" spans="1:3" ht="12.75" customHeight="1">
      <c r="A70" s="100">
        <v>69</v>
      </c>
      <c r="B70" s="96" t="s">
        <v>67</v>
      </c>
      <c r="C70" s="96">
        <v>660</v>
      </c>
    </row>
    <row r="71" spans="1:3" ht="18">
      <c r="A71" s="100">
        <v>70</v>
      </c>
      <c r="B71" s="96" t="s">
        <v>66</v>
      </c>
      <c r="C71" s="96">
        <v>520</v>
      </c>
    </row>
    <row r="72" spans="1:3" ht="18">
      <c r="A72" s="100">
        <v>71</v>
      </c>
      <c r="B72" s="96" t="s">
        <v>76</v>
      </c>
      <c r="C72" s="96">
        <v>9440</v>
      </c>
    </row>
    <row r="73" spans="1:3" ht="18">
      <c r="A73" s="100">
        <v>72</v>
      </c>
      <c r="B73" s="96" t="s">
        <v>71</v>
      </c>
      <c r="C73" s="96">
        <v>2070</v>
      </c>
    </row>
    <row r="74" spans="1:3" ht="18">
      <c r="A74" s="100">
        <v>73</v>
      </c>
      <c r="B74" s="96" t="s">
        <v>72</v>
      </c>
      <c r="C74" s="96">
        <v>3070</v>
      </c>
    </row>
    <row r="75" spans="1:3" ht="18">
      <c r="A75" s="100">
        <v>74</v>
      </c>
      <c r="B75" s="96" t="s">
        <v>68</v>
      </c>
      <c r="C75" s="96">
        <v>890</v>
      </c>
    </row>
    <row r="76" spans="1:3" ht="18">
      <c r="A76" s="100">
        <v>75</v>
      </c>
      <c r="B76" s="96" t="s">
        <v>73</v>
      </c>
      <c r="C76" s="96">
        <v>3980</v>
      </c>
    </row>
    <row r="77" spans="1:3" ht="18">
      <c r="A77" s="100">
        <v>76</v>
      </c>
      <c r="B77" s="96" t="s">
        <v>74</v>
      </c>
      <c r="C77" s="96">
        <v>4910</v>
      </c>
    </row>
    <row r="78" spans="1:3" ht="18">
      <c r="A78" s="100">
        <v>77</v>
      </c>
      <c r="B78" s="96" t="s">
        <v>75</v>
      </c>
      <c r="C78" s="96">
        <v>7460</v>
      </c>
    </row>
    <row r="79" spans="1:3" ht="18">
      <c r="A79" s="100">
        <v>78</v>
      </c>
      <c r="B79" s="97" t="s">
        <v>126</v>
      </c>
      <c r="C79" s="111">
        <v>1130</v>
      </c>
    </row>
    <row r="80" spans="1:3" ht="18">
      <c r="A80" s="100">
        <v>79</v>
      </c>
      <c r="B80" s="98" t="s">
        <v>127</v>
      </c>
      <c r="C80" s="112">
        <v>1580</v>
      </c>
    </row>
    <row r="81" spans="1:3" ht="18">
      <c r="A81" s="100">
        <v>80</v>
      </c>
      <c r="B81" s="98" t="s">
        <v>128</v>
      </c>
      <c r="C81" s="112">
        <v>570</v>
      </c>
    </row>
    <row r="82" spans="1:3" ht="18">
      <c r="A82" s="100">
        <v>81</v>
      </c>
      <c r="B82" s="98" t="s">
        <v>129</v>
      </c>
      <c r="C82" s="112">
        <v>410</v>
      </c>
    </row>
    <row r="83" spans="1:3" ht="18">
      <c r="A83" s="100">
        <v>82</v>
      </c>
      <c r="B83" s="98" t="s">
        <v>130</v>
      </c>
      <c r="C83" s="112">
        <v>340</v>
      </c>
    </row>
    <row r="84" spans="1:3" ht="18">
      <c r="A84" s="100">
        <v>83</v>
      </c>
      <c r="B84" s="98" t="s">
        <v>131</v>
      </c>
      <c r="C84" s="112">
        <v>250</v>
      </c>
    </row>
    <row r="85" spans="1:3" ht="18">
      <c r="A85" s="100">
        <v>84</v>
      </c>
      <c r="B85" s="98" t="s">
        <v>132</v>
      </c>
      <c r="C85" s="112">
        <v>9680</v>
      </c>
    </row>
    <row r="86" spans="1:3" ht="18">
      <c r="A86" s="100">
        <v>85</v>
      </c>
      <c r="B86" s="98" t="s">
        <v>133</v>
      </c>
      <c r="C86" s="112">
        <v>11800</v>
      </c>
    </row>
    <row r="87" spans="1:3" ht="18">
      <c r="A87" s="100">
        <v>86</v>
      </c>
      <c r="B87" s="98" t="s">
        <v>134</v>
      </c>
      <c r="C87" s="112">
        <v>13630</v>
      </c>
    </row>
    <row r="88" spans="1:3" ht="18">
      <c r="A88" s="100">
        <v>87</v>
      </c>
      <c r="B88" s="98" t="s">
        <v>135</v>
      </c>
      <c r="C88" s="112">
        <v>1940</v>
      </c>
    </row>
    <row r="89" spans="1:3" ht="18">
      <c r="A89" s="100">
        <v>88</v>
      </c>
      <c r="B89" s="98" t="s">
        <v>136</v>
      </c>
      <c r="C89" s="112">
        <v>820</v>
      </c>
    </row>
    <row r="90" spans="1:3" ht="18">
      <c r="A90" s="100">
        <v>89</v>
      </c>
      <c r="B90" s="98" t="s">
        <v>137</v>
      </c>
      <c r="C90" s="112">
        <v>18400</v>
      </c>
    </row>
    <row r="91" spans="1:3" ht="18">
      <c r="A91" s="100">
        <v>90</v>
      </c>
      <c r="B91" s="98" t="s">
        <v>138</v>
      </c>
      <c r="C91" s="112">
        <v>22440</v>
      </c>
    </row>
    <row r="92" spans="1:3" ht="18">
      <c r="A92" s="100">
        <v>91</v>
      </c>
      <c r="B92" s="98" t="s">
        <v>139</v>
      </c>
      <c r="C92" s="112">
        <v>2910</v>
      </c>
    </row>
    <row r="93" spans="1:3" ht="11.25" customHeight="1">
      <c r="A93" s="100">
        <v>92</v>
      </c>
      <c r="B93" s="98" t="s">
        <v>140</v>
      </c>
      <c r="C93" s="112">
        <v>26930</v>
      </c>
    </row>
    <row r="94" spans="1:3" ht="11.25" customHeight="1">
      <c r="A94" s="100">
        <v>93</v>
      </c>
      <c r="B94" s="98" t="s">
        <v>141</v>
      </c>
      <c r="C94" s="112">
        <v>3820</v>
      </c>
    </row>
    <row r="95" spans="1:3" ht="11.25" customHeight="1">
      <c r="A95" s="100">
        <v>94</v>
      </c>
      <c r="B95" s="98" t="s">
        <v>142</v>
      </c>
      <c r="C95" s="112">
        <v>4780</v>
      </c>
    </row>
    <row r="96" spans="1:3" ht="11.25" customHeight="1">
      <c r="A96" s="100">
        <v>95</v>
      </c>
      <c r="B96" s="98" t="s">
        <v>143</v>
      </c>
      <c r="C96" s="112">
        <v>5450</v>
      </c>
    </row>
    <row r="97" spans="1:3" ht="18">
      <c r="A97" s="100">
        <v>96</v>
      </c>
      <c r="B97" s="98" t="s">
        <v>144</v>
      </c>
      <c r="C97" s="112">
        <v>6900</v>
      </c>
    </row>
    <row r="98" spans="1:3" ht="16.5">
      <c r="A98" s="100">
        <v>97</v>
      </c>
      <c r="B98" s="94" t="s">
        <v>117</v>
      </c>
      <c r="C98" s="107">
        <v>30</v>
      </c>
    </row>
    <row r="99" spans="1:3" ht="16.5">
      <c r="A99" s="100">
        <v>98</v>
      </c>
      <c r="B99" s="94" t="s">
        <v>18</v>
      </c>
      <c r="C99" s="107">
        <v>1100</v>
      </c>
    </row>
    <row r="100" spans="1:3" ht="16.5">
      <c r="A100" s="100">
        <v>99</v>
      </c>
      <c r="B100" s="94" t="s">
        <v>19</v>
      </c>
      <c r="C100" s="107">
        <v>1200</v>
      </c>
    </row>
    <row r="101" spans="1:3" ht="16.5">
      <c r="A101" s="100">
        <v>100</v>
      </c>
      <c r="B101" s="94" t="s">
        <v>118</v>
      </c>
      <c r="C101" s="107">
        <v>33</v>
      </c>
    </row>
    <row r="102" spans="1:3" ht="16.5">
      <c r="A102" s="100">
        <v>101</v>
      </c>
      <c r="B102" s="94" t="s">
        <v>20</v>
      </c>
      <c r="C102" s="107">
        <v>345</v>
      </c>
    </row>
    <row r="103" spans="1:3" ht="16.5">
      <c r="A103" s="100">
        <v>102</v>
      </c>
      <c r="B103" s="94" t="s">
        <v>21</v>
      </c>
      <c r="C103" s="107">
        <v>66</v>
      </c>
    </row>
    <row r="104" spans="1:3" ht="16.5">
      <c r="A104" s="100">
        <v>103</v>
      </c>
      <c r="B104" s="94" t="s">
        <v>119</v>
      </c>
      <c r="C104" s="107">
        <v>7</v>
      </c>
    </row>
    <row r="105" spans="1:3" ht="16.5">
      <c r="A105" s="100">
        <v>104</v>
      </c>
      <c r="B105" s="94" t="s">
        <v>120</v>
      </c>
      <c r="C105" s="107">
        <v>1000</v>
      </c>
    </row>
    <row r="106" spans="1:3" ht="16.5">
      <c r="A106" s="100">
        <v>105</v>
      </c>
      <c r="B106" s="94" t="s">
        <v>121</v>
      </c>
      <c r="C106" s="107">
        <v>2120</v>
      </c>
    </row>
    <row r="107" spans="1:3" ht="16.5">
      <c r="A107" s="100">
        <v>106</v>
      </c>
      <c r="B107" s="94" t="s">
        <v>122</v>
      </c>
      <c r="C107" s="107">
        <v>217</v>
      </c>
    </row>
    <row r="108" spans="1:3" ht="16.5">
      <c r="A108" s="100">
        <v>107</v>
      </c>
      <c r="B108" s="94" t="s">
        <v>123</v>
      </c>
      <c r="C108" s="107">
        <v>112</v>
      </c>
    </row>
    <row r="109" spans="1:3" ht="16.5">
      <c r="A109" s="100">
        <v>108</v>
      </c>
      <c r="B109" s="94" t="s">
        <v>22</v>
      </c>
      <c r="C109" s="107">
        <v>1214</v>
      </c>
    </row>
    <row r="110" spans="1:3" ht="16.5">
      <c r="A110" s="100">
        <v>109</v>
      </c>
      <c r="B110" s="94" t="s">
        <v>124</v>
      </c>
      <c r="C110" s="108">
        <v>250</v>
      </c>
    </row>
    <row r="111" spans="1:3" ht="16.5">
      <c r="A111" s="100">
        <v>110</v>
      </c>
      <c r="B111" s="94" t="s">
        <v>125</v>
      </c>
      <c r="C111" s="107">
        <v>120</v>
      </c>
    </row>
    <row r="112" spans="1:3" ht="18">
      <c r="A112" s="3"/>
      <c r="B112" s="4"/>
      <c r="C112" s="5"/>
    </row>
    <row r="113" spans="1:3" ht="18">
      <c r="A113" s="3"/>
      <c r="B113" s="4"/>
      <c r="C113" s="5"/>
    </row>
    <row r="114" spans="1:3" ht="18">
      <c r="A114" s="3"/>
      <c r="B114" s="4"/>
      <c r="C114" s="5"/>
    </row>
    <row r="115" spans="1:3" ht="18">
      <c r="A115" s="3"/>
      <c r="B115" s="4"/>
      <c r="C115" s="5"/>
    </row>
    <row r="116" spans="1:3" ht="18">
      <c r="A116" s="3"/>
      <c r="B116" s="4"/>
      <c r="C116" s="5"/>
    </row>
    <row r="117" spans="1:3" ht="18">
      <c r="A117" s="3"/>
      <c r="B117" s="4"/>
      <c r="C117" s="5"/>
    </row>
    <row r="118" spans="1:3" ht="18">
      <c r="A118" s="3"/>
      <c r="B118" s="4"/>
      <c r="C118" s="5"/>
    </row>
    <row r="119" spans="1:3" ht="12.75" customHeight="1">
      <c r="A119" s="3"/>
      <c r="B119" s="6"/>
      <c r="C119" s="6"/>
    </row>
    <row r="120" spans="1:3" ht="18">
      <c r="A120" s="3"/>
      <c r="B120" s="4"/>
      <c r="C120" s="5"/>
    </row>
    <row r="121" spans="1:3" ht="18">
      <c r="A121" s="3"/>
      <c r="B121" s="4"/>
      <c r="C121" s="5"/>
    </row>
    <row r="122" spans="1:3" ht="18">
      <c r="A122" s="3"/>
      <c r="B122" s="6"/>
      <c r="C122" s="5"/>
    </row>
    <row r="123" spans="1:3" ht="18">
      <c r="A123" s="3"/>
      <c r="B123" s="6"/>
      <c r="C123" s="5"/>
    </row>
    <row r="124" spans="1:3" ht="18">
      <c r="A124" s="3"/>
      <c r="B124" s="6"/>
      <c r="C124" s="5"/>
    </row>
    <row r="125" spans="1:3" ht="18">
      <c r="A125" s="3"/>
      <c r="B125" s="6"/>
      <c r="C125" s="5"/>
    </row>
    <row r="126" spans="1:3" ht="18">
      <c r="A126" s="3"/>
      <c r="B126" s="6"/>
      <c r="C126" s="5"/>
    </row>
    <row r="127" spans="1:3" ht="18">
      <c r="A127" s="3"/>
      <c r="B127" s="4"/>
      <c r="C127" s="5"/>
    </row>
    <row r="128" spans="1:3" ht="18">
      <c r="A128" s="3"/>
      <c r="B128" s="4"/>
      <c r="C128" s="5"/>
    </row>
    <row r="129" spans="1:3" ht="18">
      <c r="A129" s="3"/>
      <c r="B129" s="4"/>
      <c r="C129" s="5"/>
    </row>
    <row r="130" spans="1:3" ht="18">
      <c r="A130" s="3"/>
      <c r="B130" s="4"/>
      <c r="C130" s="5"/>
    </row>
    <row r="131" spans="1:3" ht="18">
      <c r="A131" s="3"/>
      <c r="B131" s="4"/>
      <c r="C131" s="5"/>
    </row>
    <row r="132" spans="1:3" ht="18">
      <c r="A132" s="3"/>
      <c r="B132" s="4"/>
      <c r="C132" s="5"/>
    </row>
    <row r="133" spans="1:3" ht="18">
      <c r="A133" s="3"/>
      <c r="B133" s="4"/>
      <c r="C133" s="5"/>
    </row>
    <row r="134" spans="1:3" ht="18">
      <c r="A134" s="3"/>
      <c r="B134" s="4"/>
      <c r="C134" s="5"/>
    </row>
    <row r="135" spans="1:3" ht="18">
      <c r="A135" s="3"/>
      <c r="B135" s="4"/>
      <c r="C135" s="5"/>
    </row>
    <row r="136" spans="1:3" ht="18">
      <c r="A136" s="3"/>
      <c r="B136" s="4"/>
      <c r="C136" s="5"/>
    </row>
    <row r="137" spans="1:3" ht="18">
      <c r="A137" s="3"/>
      <c r="B137" s="4"/>
      <c r="C137" s="5"/>
    </row>
    <row r="138" spans="1:3" ht="18">
      <c r="A138" s="3"/>
      <c r="B138" s="4"/>
      <c r="C138" s="5"/>
    </row>
    <row r="139" spans="1:3" ht="18">
      <c r="A139" s="3"/>
      <c r="B139" s="4"/>
      <c r="C139" s="5"/>
    </row>
    <row r="140" spans="1:3" ht="18">
      <c r="A140" s="3"/>
      <c r="B140" s="4"/>
      <c r="C140" s="5"/>
    </row>
    <row r="141" spans="1:3" ht="18">
      <c r="A141" s="3"/>
      <c r="B141" s="4"/>
      <c r="C141" s="5"/>
    </row>
    <row r="142" spans="1:3" ht="18">
      <c r="A142" s="3"/>
      <c r="B142" s="4"/>
      <c r="C142" s="5"/>
    </row>
    <row r="143" spans="1:3" ht="18">
      <c r="A143" s="3"/>
      <c r="B143" s="4"/>
      <c r="C143" s="5"/>
    </row>
    <row r="144" spans="1:3" ht="18">
      <c r="A144" s="3"/>
      <c r="B144" s="4"/>
      <c r="C144" s="5"/>
    </row>
    <row r="145" spans="1:3" ht="18">
      <c r="A145" s="3"/>
      <c r="B145" s="4"/>
      <c r="C145" s="5"/>
    </row>
    <row r="146" spans="1:3" ht="18">
      <c r="A146" s="3"/>
      <c r="B146" s="4"/>
      <c r="C146" s="5"/>
    </row>
    <row r="147" spans="1:3" ht="18">
      <c r="A147" s="3"/>
      <c r="B147" s="4"/>
      <c r="C147" s="5"/>
    </row>
    <row r="148" spans="1:3" ht="18">
      <c r="A148" s="3"/>
      <c r="B148" s="4"/>
      <c r="C148" s="5"/>
    </row>
    <row r="149" spans="1:3" ht="18">
      <c r="A149" s="3"/>
      <c r="B149" s="4"/>
      <c r="C149" s="5"/>
    </row>
    <row r="150" spans="1:3" ht="18">
      <c r="A150" s="3"/>
      <c r="B150" s="4"/>
      <c r="C150" s="5"/>
    </row>
    <row r="151" spans="1:3" ht="18">
      <c r="A151" s="3"/>
      <c r="B151" s="4"/>
      <c r="C151" s="5"/>
    </row>
    <row r="152" spans="1:3" ht="18">
      <c r="A152" s="3"/>
      <c r="B152" s="4"/>
      <c r="C152" s="5"/>
    </row>
    <row r="153" spans="1:3" ht="18">
      <c r="A153" s="3"/>
      <c r="B153" s="4"/>
      <c r="C153" s="5"/>
    </row>
    <row r="154" spans="1:3" ht="18">
      <c r="A154" s="3"/>
      <c r="B154" s="4"/>
      <c r="C154" s="5"/>
    </row>
    <row r="155" spans="1:3" ht="18">
      <c r="A155" s="3"/>
      <c r="B155" s="4"/>
      <c r="C155" s="5"/>
    </row>
    <row r="156" spans="1:3" ht="18">
      <c r="A156" s="3"/>
      <c r="B156" s="4"/>
      <c r="C156" s="5"/>
    </row>
    <row r="157" spans="1:3" ht="18">
      <c r="A157" s="3"/>
      <c r="B157" s="4"/>
      <c r="C157" s="5"/>
    </row>
    <row r="158" spans="1:3" ht="18">
      <c r="A158" s="3"/>
      <c r="B158" s="4"/>
      <c r="C158" s="5"/>
    </row>
    <row r="159" spans="1:3" ht="18">
      <c r="A159" s="3"/>
      <c r="B159" s="4"/>
      <c r="C159" s="5"/>
    </row>
    <row r="160" spans="1:3" ht="18">
      <c r="A160" s="3"/>
      <c r="B160" s="4"/>
      <c r="C160" s="5"/>
    </row>
    <row r="161" spans="1:3" ht="18">
      <c r="A161" s="3"/>
      <c r="B161" s="4"/>
      <c r="C161" s="5"/>
    </row>
    <row r="162" spans="1:3" ht="18">
      <c r="A162" s="3"/>
      <c r="B162" s="4"/>
      <c r="C162" s="5"/>
    </row>
    <row r="163" spans="1:3" ht="18">
      <c r="A163" s="3"/>
      <c r="B163" s="4"/>
      <c r="C163" s="5"/>
    </row>
    <row r="164" spans="1:3" ht="18">
      <c r="A164" s="3"/>
      <c r="B164" s="4"/>
      <c r="C164" s="5"/>
    </row>
    <row r="165" spans="1:3" ht="18">
      <c r="A165" s="3"/>
      <c r="B165" s="4"/>
      <c r="C165" s="5"/>
    </row>
    <row r="166" spans="1:3" ht="18">
      <c r="A166" s="3"/>
      <c r="B166" s="4"/>
      <c r="C166" s="5"/>
    </row>
    <row r="167" spans="1:3" ht="18">
      <c r="A167" s="3"/>
      <c r="B167" s="4"/>
      <c r="C167" s="5"/>
    </row>
    <row r="168" spans="1:3" ht="18">
      <c r="A168" s="3"/>
      <c r="B168" s="4"/>
      <c r="C168" s="5"/>
    </row>
    <row r="169" spans="1:3" ht="18">
      <c r="A169" s="3"/>
      <c r="B169" s="4"/>
      <c r="C169" s="5"/>
    </row>
    <row r="170" spans="1:3" ht="18">
      <c r="A170" s="3"/>
      <c r="B170" s="4"/>
      <c r="C170" s="5"/>
    </row>
    <row r="171" spans="1:3" ht="18">
      <c r="A171" s="3"/>
      <c r="B171" s="4"/>
      <c r="C171" s="5"/>
    </row>
    <row r="172" spans="1:3" ht="18">
      <c r="A172" s="3"/>
      <c r="B172" s="4"/>
      <c r="C172" s="5"/>
    </row>
    <row r="173" spans="1:3" ht="18">
      <c r="A173" s="3"/>
      <c r="B173" s="4"/>
      <c r="C173" s="5"/>
    </row>
    <row r="174" spans="1:3" ht="18">
      <c r="A174" s="3"/>
      <c r="B174" s="4"/>
      <c r="C174" s="5"/>
    </row>
    <row r="175" spans="1:3" ht="18">
      <c r="A175" s="3"/>
      <c r="B175" s="4"/>
      <c r="C175" s="5"/>
    </row>
    <row r="176" spans="1:3" ht="18">
      <c r="A176" s="3"/>
      <c r="B176" s="4"/>
      <c r="C176" s="5"/>
    </row>
    <row r="177" spans="1:3" ht="18">
      <c r="A177" s="3"/>
      <c r="B177" s="4"/>
      <c r="C177" s="5"/>
    </row>
    <row r="178" spans="1:3" ht="18">
      <c r="A178" s="3"/>
      <c r="B178" s="4"/>
      <c r="C178" s="5"/>
    </row>
    <row r="179" spans="1:3" ht="18">
      <c r="A179" s="3"/>
      <c r="B179" s="4"/>
      <c r="C179" s="5"/>
    </row>
    <row r="180" spans="1:3" ht="18">
      <c r="A180" s="3"/>
      <c r="B180" s="4"/>
      <c r="C180" s="5"/>
    </row>
    <row r="181" spans="1:3" ht="18">
      <c r="A181" s="3"/>
      <c r="B181" s="4"/>
      <c r="C181" s="5"/>
    </row>
    <row r="182" spans="1:3" ht="18">
      <c r="A182" s="3"/>
      <c r="B182" s="4"/>
      <c r="C182" s="5"/>
    </row>
    <row r="183" spans="1:3" ht="18">
      <c r="A183" s="3"/>
      <c r="B183" s="4"/>
      <c r="C183" s="5"/>
    </row>
    <row r="184" spans="1:3" ht="18">
      <c r="A184" s="3"/>
      <c r="B184" s="4"/>
      <c r="C184" s="5"/>
    </row>
    <row r="185" spans="1:3" ht="18">
      <c r="A185" s="3"/>
      <c r="B185" s="4"/>
      <c r="C185" s="5"/>
    </row>
    <row r="186" spans="1:3" ht="18">
      <c r="A186" s="3"/>
      <c r="B186" s="4"/>
      <c r="C186" s="5"/>
    </row>
    <row r="187" spans="1:3" ht="18">
      <c r="A187" s="3"/>
      <c r="B187" s="4"/>
      <c r="C187" s="5"/>
    </row>
    <row r="188" spans="1:3" ht="18">
      <c r="A188" s="3"/>
      <c r="B188" s="4"/>
      <c r="C188" s="5"/>
    </row>
    <row r="189" spans="1:3" ht="18">
      <c r="A189" s="3"/>
      <c r="B189" s="4"/>
      <c r="C189" s="5"/>
    </row>
    <row r="190" spans="1:3" ht="18">
      <c r="A190" s="3"/>
      <c r="B190" s="4"/>
      <c r="C190" s="5"/>
    </row>
    <row r="191" spans="1:3" ht="18">
      <c r="A191" s="3"/>
      <c r="B191" s="4"/>
      <c r="C191" s="5"/>
    </row>
    <row r="192" spans="1:3" ht="18">
      <c r="A192" s="3"/>
      <c r="B192" s="4"/>
      <c r="C192" s="5"/>
    </row>
    <row r="193" spans="1:3" ht="18">
      <c r="A193" s="3"/>
      <c r="B193" s="4"/>
      <c r="C193" s="5"/>
    </row>
    <row r="194" spans="1:3" ht="18">
      <c r="A194" s="3"/>
      <c r="B194" s="4"/>
      <c r="C194" s="5"/>
    </row>
    <row r="195" spans="1:3" ht="18">
      <c r="A195" s="3"/>
      <c r="B195" s="4"/>
      <c r="C195" s="5"/>
    </row>
    <row r="196" spans="1:3" ht="18">
      <c r="A196" s="3"/>
      <c r="B196" s="4"/>
      <c r="C196" s="5"/>
    </row>
    <row r="197" spans="1:3" ht="18">
      <c r="A197" s="3"/>
      <c r="B197" s="4"/>
      <c r="C197" s="5"/>
    </row>
    <row r="198" spans="1:3" ht="18">
      <c r="A198" s="3"/>
      <c r="B198" s="4"/>
      <c r="C198" s="5"/>
    </row>
    <row r="199" spans="1:3" ht="18">
      <c r="A199" s="3"/>
      <c r="B199" s="4"/>
      <c r="C199" s="5"/>
    </row>
    <row r="200" spans="1:3" ht="18">
      <c r="A200" s="3"/>
      <c r="B200" s="4"/>
      <c r="C200" s="5"/>
    </row>
    <row r="201" spans="1:3" ht="18">
      <c r="A201" s="3"/>
      <c r="B201" s="4"/>
      <c r="C201" s="5"/>
    </row>
    <row r="202" spans="1:3" ht="18">
      <c r="A202" s="3"/>
      <c r="B202" s="4"/>
      <c r="C202" s="5"/>
    </row>
    <row r="203" spans="1:3" ht="18">
      <c r="A203" s="3"/>
      <c r="B203" s="4"/>
      <c r="C203" s="5"/>
    </row>
    <row r="204" spans="1:3" ht="18">
      <c r="A204" s="3"/>
      <c r="B204" s="4"/>
      <c r="C204" s="5"/>
    </row>
    <row r="205" spans="1:3" ht="18">
      <c r="A205" s="3"/>
      <c r="B205" s="4"/>
      <c r="C205" s="5"/>
    </row>
    <row r="206" spans="1:3" ht="18">
      <c r="A206" s="3"/>
      <c r="B206" s="4"/>
      <c r="C206" s="5"/>
    </row>
    <row r="207" spans="1:3" ht="18">
      <c r="A207" s="3"/>
      <c r="B207" s="4"/>
      <c r="C207" s="5"/>
    </row>
    <row r="208" spans="1:3" ht="18">
      <c r="A208" s="3"/>
      <c r="B208" s="4"/>
      <c r="C208" s="5"/>
    </row>
    <row r="209" spans="1:3" ht="18">
      <c r="A209" s="3"/>
      <c r="B209" s="4"/>
      <c r="C209" s="5"/>
    </row>
    <row r="210" spans="1:3" ht="18">
      <c r="A210" s="3"/>
      <c r="B210" s="4"/>
      <c r="C210" s="5"/>
    </row>
    <row r="211" spans="1:3" ht="18">
      <c r="A211" s="3"/>
      <c r="B211" s="4"/>
      <c r="C211" s="5"/>
    </row>
    <row r="212" spans="1:3" ht="18">
      <c r="A212" s="3"/>
      <c r="B212" s="4"/>
      <c r="C212" s="5"/>
    </row>
    <row r="213" spans="1:3" ht="18">
      <c r="A213" s="3"/>
      <c r="B213" s="4"/>
      <c r="C213" s="5"/>
    </row>
    <row r="214" spans="1:3" ht="18">
      <c r="A214" s="3"/>
      <c r="B214" s="4"/>
      <c r="C214" s="5"/>
    </row>
    <row r="215" spans="1:3" ht="18">
      <c r="A215" s="3"/>
      <c r="B215" s="4"/>
      <c r="C215" s="5"/>
    </row>
    <row r="216" spans="1:3" ht="18">
      <c r="A216" s="3"/>
      <c r="B216" s="4"/>
      <c r="C216" s="5"/>
    </row>
    <row r="217" spans="1:3" ht="18">
      <c r="A217" s="3"/>
      <c r="B217" s="4"/>
      <c r="C217" s="5"/>
    </row>
    <row r="218" spans="1:3" ht="18">
      <c r="A218" s="3"/>
      <c r="B218" s="4"/>
      <c r="C218" s="5"/>
    </row>
    <row r="219" spans="1:3" ht="18">
      <c r="A219" s="3"/>
      <c r="B219" s="4"/>
      <c r="C219" s="5"/>
    </row>
    <row r="220" spans="1:3" ht="18">
      <c r="A220" s="3"/>
      <c r="B220" s="4"/>
      <c r="C220" s="5"/>
    </row>
    <row r="221" spans="1:3" ht="18">
      <c r="A221" s="3"/>
      <c r="B221" s="4"/>
      <c r="C221" s="5"/>
    </row>
    <row r="222" spans="1:3" ht="18">
      <c r="A222" s="3"/>
      <c r="B222" s="4"/>
      <c r="C222" s="5"/>
    </row>
    <row r="223" spans="1:3" ht="18">
      <c r="A223" s="3"/>
      <c r="B223" s="4"/>
      <c r="C223" s="5"/>
    </row>
    <row r="224" spans="1:3" ht="18">
      <c r="A224" s="3"/>
      <c r="B224" s="4"/>
      <c r="C224" s="5"/>
    </row>
    <row r="225" spans="1:3" ht="18">
      <c r="A225" s="3"/>
      <c r="B225" s="4"/>
      <c r="C225" s="5"/>
    </row>
    <row r="226" spans="1:3" ht="18">
      <c r="A226" s="3"/>
      <c r="B226" s="4"/>
      <c r="C226" s="5"/>
    </row>
    <row r="227" spans="1:3" ht="18">
      <c r="A227" s="3"/>
      <c r="B227" s="4"/>
      <c r="C227" s="5"/>
    </row>
    <row r="228" spans="1:3" ht="18">
      <c r="A228" s="3"/>
      <c r="B228" s="4"/>
      <c r="C228" s="5"/>
    </row>
    <row r="229" spans="1:3" ht="18">
      <c r="A229" s="3"/>
      <c r="B229" s="4"/>
      <c r="C229" s="5"/>
    </row>
    <row r="230" spans="1:3" ht="18">
      <c r="A230" s="3"/>
      <c r="B230" s="4"/>
      <c r="C230" s="5"/>
    </row>
    <row r="231" spans="1:3" ht="18">
      <c r="A231" s="3"/>
      <c r="B231" s="4"/>
      <c r="C231" s="5"/>
    </row>
    <row r="232" spans="1:3" ht="18">
      <c r="A232" s="3"/>
      <c r="B232" s="4"/>
      <c r="C232" s="5"/>
    </row>
    <row r="233" spans="1:3" ht="18">
      <c r="A233" s="3"/>
      <c r="B233" s="4"/>
      <c r="C233" s="5"/>
    </row>
    <row r="234" spans="1:3" ht="18">
      <c r="A234" s="3"/>
      <c r="B234" s="4"/>
      <c r="C234" s="5"/>
    </row>
    <row r="235" spans="1:3" ht="18">
      <c r="A235" s="3"/>
      <c r="B235" s="4"/>
      <c r="C235" s="5"/>
    </row>
    <row r="236" spans="1:3" ht="18">
      <c r="A236" s="3"/>
      <c r="B236" s="4"/>
      <c r="C236" s="5"/>
    </row>
    <row r="237" spans="1:3" ht="18">
      <c r="A237" s="3"/>
      <c r="B237" s="4"/>
      <c r="C237" s="5"/>
    </row>
    <row r="238" spans="1:3" ht="18">
      <c r="A238" s="3"/>
      <c r="B238" s="4"/>
      <c r="C238" s="5"/>
    </row>
    <row r="239" spans="1:3" ht="18">
      <c r="A239" s="3"/>
      <c r="B239" s="4"/>
      <c r="C239" s="5"/>
    </row>
    <row r="240" spans="1:3" ht="18">
      <c r="A240" s="3"/>
      <c r="B240" s="4"/>
      <c r="C240" s="5"/>
    </row>
    <row r="241" spans="1:3" ht="18">
      <c r="A241" s="3"/>
      <c r="B241" s="4"/>
      <c r="C241" s="5"/>
    </row>
    <row r="242" spans="1:3" ht="18">
      <c r="A242" s="3"/>
      <c r="B242" s="4"/>
      <c r="C242" s="5"/>
    </row>
    <row r="243" spans="1:3" ht="18">
      <c r="A243" s="3"/>
      <c r="B243" s="4"/>
      <c r="C243" s="5"/>
    </row>
    <row r="244" spans="1:3" ht="18">
      <c r="A244" s="3"/>
      <c r="B244" s="4"/>
      <c r="C244" s="5"/>
    </row>
    <row r="245" spans="1:3" ht="18">
      <c r="A245" s="3"/>
      <c r="B245" s="4"/>
      <c r="C245" s="5"/>
    </row>
    <row r="246" spans="1:3" ht="18">
      <c r="A246" s="3"/>
      <c r="B246" s="4"/>
      <c r="C246" s="5"/>
    </row>
    <row r="247" spans="1:3" ht="18">
      <c r="A247" s="3"/>
      <c r="B247" s="4"/>
      <c r="C247" s="5"/>
    </row>
    <row r="248" spans="1:3" ht="18">
      <c r="A248" s="3"/>
      <c r="B248" s="4"/>
      <c r="C248" s="5"/>
    </row>
    <row r="249" spans="1:3" ht="18">
      <c r="A249" s="3"/>
      <c r="B249" s="4"/>
      <c r="C249" s="5"/>
    </row>
    <row r="250" spans="1:3" ht="18">
      <c r="A250" s="3"/>
      <c r="B250" s="4"/>
      <c r="C250" s="5"/>
    </row>
    <row r="251" spans="1:3" ht="18">
      <c r="A251" s="3"/>
      <c r="B251" s="4"/>
      <c r="C251" s="5"/>
    </row>
    <row r="252" spans="1:3" ht="18">
      <c r="A252" s="3"/>
      <c r="B252" s="4"/>
      <c r="C252" s="5"/>
    </row>
    <row r="253" spans="1:3" ht="18">
      <c r="A253" s="3"/>
      <c r="B253" s="4"/>
      <c r="C253" s="5"/>
    </row>
    <row r="254" spans="1:3" ht="18">
      <c r="A254" s="3"/>
      <c r="B254" s="4"/>
      <c r="C254" s="5"/>
    </row>
    <row r="255" spans="1:3" ht="18">
      <c r="A255" s="3"/>
      <c r="B255" s="4"/>
      <c r="C255" s="5"/>
    </row>
    <row r="256" spans="1:3" ht="18">
      <c r="A256" s="3"/>
      <c r="B256" s="4"/>
      <c r="C256" s="5"/>
    </row>
    <row r="257" spans="1:3" ht="18">
      <c r="A257" s="3"/>
      <c r="B257" s="4"/>
      <c r="C257" s="5"/>
    </row>
    <row r="258" spans="1:3" ht="18">
      <c r="A258" s="3"/>
      <c r="B258" s="4"/>
      <c r="C258" s="5"/>
    </row>
    <row r="259" spans="1:3" ht="18">
      <c r="A259" s="3"/>
      <c r="B259" s="4"/>
      <c r="C259" s="5"/>
    </row>
    <row r="260" spans="1:3" ht="18">
      <c r="A260" s="3"/>
      <c r="B260" s="4"/>
      <c r="C260" s="5"/>
    </row>
    <row r="261" spans="1:3" ht="18">
      <c r="A261" s="3"/>
      <c r="B261" s="4"/>
      <c r="C261" s="5"/>
    </row>
    <row r="262" spans="1:3" ht="18">
      <c r="A262" s="3"/>
      <c r="B262" s="4"/>
      <c r="C262" s="5"/>
    </row>
    <row r="263" spans="1:3" ht="18">
      <c r="A263" s="3"/>
      <c r="B263" s="4"/>
      <c r="C263" s="5"/>
    </row>
    <row r="264" spans="1:3" ht="18">
      <c r="A264" s="3"/>
      <c r="B264" s="4"/>
      <c r="C264" s="5"/>
    </row>
    <row r="265" spans="1:3" ht="18">
      <c r="A265" s="3"/>
      <c r="B265" s="4"/>
      <c r="C265" s="5"/>
    </row>
    <row r="266" spans="1:3" ht="18">
      <c r="A266" s="3"/>
      <c r="B266" s="4"/>
      <c r="C266" s="5"/>
    </row>
    <row r="267" spans="1:3" ht="18">
      <c r="A267" s="3"/>
      <c r="B267" s="4"/>
      <c r="C267" s="5"/>
    </row>
    <row r="268" spans="1:3" ht="18">
      <c r="A268" s="3"/>
      <c r="B268" s="4"/>
      <c r="C268" s="5"/>
    </row>
    <row r="269" spans="1:3" ht="18">
      <c r="A269" s="3"/>
      <c r="B269" s="4"/>
      <c r="C269" s="5"/>
    </row>
    <row r="270" spans="1:3" ht="16.5">
      <c r="A270" s="2"/>
    </row>
  </sheetData>
  <autoFilter ref="B1:B270" xr:uid="{0C6F87A1-9E61-41B0-8C2F-AFB9B4C85A9F}">
    <sortState xmlns:xlrd2="http://schemas.microsoft.com/office/spreadsheetml/2017/richdata2" ref="A2:C270">
      <sortCondition ref="B1:B270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FRANCISCO VIEIRA RODRIGUES_UC_12967.pdf</dc:title>
  <dc:creator>WESLLEY MOURA SILVA</dc:creator>
  <cp:lastModifiedBy>WESLLEY MOURA SILVA</cp:lastModifiedBy>
  <dcterms:created xsi:type="dcterms:W3CDTF">2024-05-07T12:48:49Z</dcterms:created>
  <dcterms:modified xsi:type="dcterms:W3CDTF">2026-03-06T19:08:06Z</dcterms:modified>
</cp:coreProperties>
</file>